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D\PAGD\pratybos mokymai\pratybos\2022 pratybos\Valstybinės pratybos Branduolys\ON\"/>
    </mc:Choice>
  </mc:AlternateContent>
  <xr:revisionPtr revIDLastSave="0" documentId="13_ncr:1_{025C0A65-D0BC-4FCE-BE29-4268F1421C36}" xr6:coauthVersionLast="47" xr6:coauthVersionMax="47" xr10:uidLastSave="{00000000-0000-0000-0000-000000000000}"/>
  <bookViews>
    <workbookView xWindow="19090" yWindow="-110" windowWidth="38620" windowHeight="21220" xr2:uid="{00000000-000D-0000-FFFF-FFFF00000000}"/>
  </bookViews>
  <sheets>
    <sheet name="Perrsonalo apskaitos lentelė" sheetId="4" r:id="rId1"/>
    <sheet name="Pavyzdys" sheetId="2" r:id="rId2"/>
  </sheets>
  <externalReferences>
    <externalReference r:id="rId3"/>
  </externalReferences>
  <definedNames>
    <definedName name="_xlnm._FilterDatabase" localSheetId="1" hidden="1">Pavyzdys!$A$10:$AL$46</definedName>
    <definedName name="_xlnm._FilterDatabase" localSheetId="0" hidden="1">'Perrsonalo apskaitos lentelė'!$A$10:$AL$46</definedName>
    <definedName name="Activities_Column">#REF!</definedName>
    <definedName name="Activities_Validation_List">OFFSET(#REF!,0,0,COUNTA(List_Of_Activities),1)</definedName>
    <definedName name="Activity1_Name">#REF!</definedName>
    <definedName name="Activity2_Name">#REF!</definedName>
    <definedName name="Activity3_Name">#REF!</definedName>
    <definedName name="Activity4_Name">#REF!</definedName>
    <definedName name="Activity5_Name">#REF!</definedName>
    <definedName name="Activity6_Name">#REF!</definedName>
    <definedName name="Activity7_Name">#REF!</definedName>
    <definedName name="Activity8_Name">#REF!</definedName>
    <definedName name="Actual">(PeriodInActual*(#REF!&gt;0))*PeriodInPlan</definedName>
    <definedName name="ActualBeyond">PeriodInActual*(#REF!&gt;0)</definedName>
    <definedName name="Amount_Direct_Costs">#REF!</definedName>
    <definedName name="Amount_Indirect_Costs">#REF!</definedName>
    <definedName name="BENDRAS">#REF!</definedName>
    <definedName name="dsfsd">#REF!</definedName>
    <definedName name="Duom">[1]!Table22[[Helper 1]:[Moterys (2011 m. duomenys)]]</definedName>
    <definedName name="h">#REF!</definedName>
    <definedName name="JR_PAGE_ANCHOR_0_1">#REF!</definedName>
    <definedName name="k">#REF!</definedName>
    <definedName name="List_Of_Activities">#REF!</definedName>
    <definedName name="OBA">[1]!Table22[[Savivaldybė]:[Gyventojų skaičius gyvenamojoje vietovėje pagal surašymo duomenis 2011 m.]]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PRIESGAISRINE_10">#REF!</definedName>
    <definedName name="sdas">#REF!</definedName>
    <definedName name="sdfsdfs">#REF!</definedName>
    <definedName name="TitleRegion..BO60">#REF!</definedName>
    <definedName name="Total_Project_Management_Costs">#REF!</definedName>
    <definedName name="Types_Of_Expenditures_Column">#REF!</definedName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Z_7D08208F_5E0E_48D5_88C6_294C1FE560AF_.wvu.FilterData" localSheetId="1" hidden="1">Pavyzdys!$A$10:$B$46</definedName>
    <definedName name="Z_7D08208F_5E0E_48D5_88C6_294C1FE560AF_.wvu.FilterData" localSheetId="0" hidden="1">'Perrsonalo apskaitos lentelė'!$A$10:$B$46</definedName>
  </definedNames>
  <calcPr calcId="191029"/>
  <customWorkbookViews>
    <customWorkbookView name="Vladislav Legenis - Personal View" guid="{7D08208F-5E0E-48D5-88C6-294C1FE560AF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4" l="1"/>
  <c r="A46" i="4"/>
  <c r="D45" i="4"/>
  <c r="A45" i="4"/>
  <c r="D44" i="4"/>
  <c r="A44" i="4"/>
  <c r="D43" i="4"/>
  <c r="A43" i="4"/>
  <c r="D42" i="4"/>
  <c r="A42" i="4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10" i="2"/>
  <c r="D14" i="2"/>
  <c r="D10" i="2" l="1"/>
  <c r="D18" i="2"/>
  <c r="D42" i="2"/>
  <c r="D43" i="2"/>
  <c r="D44" i="2"/>
  <c r="D33" i="2" l="1"/>
  <c r="D12" i="2"/>
  <c r="D13" i="2"/>
  <c r="D39" i="2" l="1"/>
  <c r="D23" i="2"/>
  <c r="D28" i="2"/>
  <c r="D19" i="2"/>
  <c r="D20" i="2"/>
  <c r="D21" i="2"/>
  <c r="D24" i="2"/>
  <c r="D26" i="2"/>
  <c r="D27" i="2"/>
  <c r="D29" i="2"/>
  <c r="D30" i="2"/>
  <c r="D31" i="2"/>
  <c r="D32" i="2"/>
  <c r="D34" i="2"/>
  <c r="D41" i="2"/>
  <c r="D37" i="2"/>
  <c r="D38" i="2"/>
  <c r="D22" i="2"/>
  <c r="D25" i="2"/>
  <c r="D11" i="2"/>
  <c r="D15" i="2"/>
  <c r="D40" i="2"/>
  <c r="D16" i="2"/>
  <c r="D17" i="2"/>
  <c r="D35" i="2"/>
  <c r="D36" i="2"/>
  <c r="D45" i="2"/>
  <c r="D46" i="2"/>
</calcChain>
</file>

<file path=xl/sharedStrings.xml><?xml version="1.0" encoding="utf-8"?>
<sst xmlns="http://schemas.openxmlformats.org/spreadsheetml/2006/main" count="190" uniqueCount="136">
  <si>
    <t>Eil. Nr.</t>
  </si>
  <si>
    <t xml:space="preserve">PASIRENGIMO VALSTYBINIO LYGIO CIVILINĖS SAUGOS FUNKCINĖMS PRATYBOMS „CIVILINĖS SAUGOS SISTEMOS SUBJEKTŲ VEIKSMAI ĮVYKUS BRANDUOLINEI AVARIJAI BALTARUSIJOS </t>
  </si>
  <si>
    <t>                                                                                                   PATVIRTINTA</t>
  </si>
  <si>
    <t>Priešgaisrinės apsaugos ir</t>
  </si>
  <si>
    <t>gelbėjimo departamento prie Vidaus reikalų ministerijos</t>
  </si>
  <si>
    <t>direktoriaus 2022 m.                      d. įsakymu Nr. 1-</t>
  </si>
  <si>
    <r>
      <rPr>
        <sz val="12"/>
        <color theme="1"/>
        <rFont val="Times New Roman"/>
        <family val="1"/>
      </rPr>
      <t>R</t>
    </r>
    <r>
      <rPr>
        <b/>
        <sz val="12"/>
        <color theme="1"/>
        <rFont val="Times New Roman"/>
        <family val="1"/>
      </rPr>
      <t>ESPUBLIKOS TERITORIJOJE ESANČIOJE ATOMINĖJE ELEKTRINĖJE“ PRIEMONIŲ PLANAS</t>
    </r>
  </si>
  <si>
    <t>Priešgaisrinės apsaugos ir gelbėjimo departamentas prie Vidaus reikalų ministerijos</t>
  </si>
  <si>
    <t>Vilniaus priešgaisrinė gelbėjimo valdyba</t>
  </si>
  <si>
    <t xml:space="preserve">Eil. Nr. </t>
  </si>
  <si>
    <t>Švenčionių r. sav.</t>
  </si>
  <si>
    <t>Vilniaus r. sav.</t>
  </si>
  <si>
    <t>Rodiklis</t>
  </si>
  <si>
    <t>Praktinė užduotis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</si>
  <si>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</si>
  <si>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</si>
  <si>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</si>
  <si>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</si>
  <si>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</si>
  <si>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</si>
  <si>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</si>
  <si>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</si>
  <si>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</si>
  <si>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</si>
  <si>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</si>
  <si>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</si>
  <si>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</si>
  <si>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</si>
  <si>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</si>
  <si>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</si>
  <si>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</si>
  <si>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</si>
  <si>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</si>
  <si>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</si>
  <si>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</si>
  <si>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</si>
  <si>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</si>
  <si>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</si>
  <si>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</si>
  <si>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</si>
  <si>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</si>
  <si>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</si>
  <si>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</si>
  <si>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</si>
  <si>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</si>
  <si>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</si>
  <si>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</si>
  <si>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Subjektas</t>
  </si>
  <si>
    <t>Vilniaus m. sav.</t>
  </si>
  <si>
    <t>Kalvarijos sav.</t>
  </si>
  <si>
    <t>Anykščių r. sav.</t>
  </si>
  <si>
    <t>Molėtų r. sav.</t>
  </si>
  <si>
    <t>Ignalinos r. sav.</t>
  </si>
  <si>
    <t>Ukmergės r. sav.</t>
  </si>
  <si>
    <t>Jonavos r. sav</t>
  </si>
  <si>
    <t>Zarasų r. sav.</t>
  </si>
  <si>
    <t>Širvintų r. sav.</t>
  </si>
  <si>
    <t>Utenos r. sav.</t>
  </si>
  <si>
    <t>Elektrėnų sav.</t>
  </si>
  <si>
    <t>Varėnos r. sav.</t>
  </si>
  <si>
    <t>Trakų r. sav.</t>
  </si>
  <si>
    <t>Visagino sav.</t>
  </si>
  <si>
    <t>Šalčininkų r. sav.</t>
  </si>
  <si>
    <t>Kaišiadorių r. sav.</t>
  </si>
  <si>
    <t>Vidaus reikalų ministerija</t>
  </si>
  <si>
    <t>Lietuvos Respublikos Vyriausybės kanceliarija</t>
  </si>
  <si>
    <t>Žemės ūkio ministerija</t>
  </si>
  <si>
    <t>Sveikatos apsaugos ministerija</t>
  </si>
  <si>
    <t>Švietimo, mokslo ir sporto ministerija</t>
  </si>
  <si>
    <t>Socialinės apsaugos ir darbo ministerija</t>
  </si>
  <si>
    <t>Susisiekimo ministerija</t>
  </si>
  <si>
    <t>Radiacinės saugos centras</t>
  </si>
  <si>
    <t>Valstybinės maisto ir veterinarijos tarnyba</t>
  </si>
  <si>
    <t>Valstybinės atominės energetikos saugos inspekcija</t>
  </si>
  <si>
    <t>Lietuvos Raudonojo Kryžiaus draugija</t>
  </si>
  <si>
    <t>Lietuvos šaulių sąjunga</t>
  </si>
  <si>
    <t>Lietuvos savivaldybių asociacija</t>
  </si>
  <si>
    <t>Rodiklio suma</t>
  </si>
  <si>
    <t>Evakuotų gyventojų skaičius, vnt.</t>
  </si>
  <si>
    <t>Dezaktyvuotų gyventojų skaičius, vnt.</t>
  </si>
  <si>
    <t>TGEP skaičius, vnt.</t>
  </si>
  <si>
    <t>Bendras TGEP darbuotojų skaičius, vnt.</t>
  </si>
  <si>
    <t>GPP skaičius, vnt.</t>
  </si>
  <si>
    <t>Priimtų gyventojų skaičius, vnt.</t>
  </si>
  <si>
    <t>Organizuoti ir koordinuoti sveikatos priežiūros įstaigų veiklą teikiant pagalbą nukentėjusiems asmenims</t>
  </si>
  <si>
    <t>Priimančių nukentėjusius gydymo įstaigų skaičius, vnt.</t>
  </si>
  <si>
    <t>Priimtų nukentėjusių gyventojų skaičius, vnt.</t>
  </si>
  <si>
    <t>Suteikti socialinę paramą, psichologinę ir socialinę pagalbą nukentėjusiems gyventojams</t>
  </si>
  <si>
    <t>Suteikta pagalba gyventojams, vnt.</t>
  </si>
  <si>
    <t>Organizuoti ir koordinuoti aplinkos dezaktyvavimą</t>
  </si>
  <si>
    <t>Deaktyvuota aplinkos, kv. m</t>
  </si>
  <si>
    <t>Įrengtų atliekų surinkimo vietų skaičius, vnt.</t>
  </si>
  <si>
    <t>Atlikti antžeminę žvalgybą</t>
  </si>
  <si>
    <t>Suformuotos žvalgybos grupių skaičius, vnt.</t>
  </si>
  <si>
    <t xml:space="preserve">Telkti priemones iš valstybės rezervo civilinės saugos priemonių atsargų </t>
  </si>
  <si>
    <t>Patelkta sanitarinio švarinimo įrangos komplektų skaičius</t>
  </si>
  <si>
    <t>Dalyvauti evakuotų gyventojų sanitarinio švarinimo procese</t>
  </si>
  <si>
    <t>Deleguotų darbuotojų skaičius, vnt.</t>
  </si>
  <si>
    <t>Pratybose realiai dalyvaujančių ESOC narių skaičius, vnt.</t>
  </si>
  <si>
    <t>Valstybės ekstremaliųjų situacijų operacijų centras</t>
  </si>
  <si>
    <t>34</t>
  </si>
  <si>
    <t>Švarinimo punktų skaičius, vnt.</t>
  </si>
  <si>
    <t>Gyventojų surinkimo punkto (toliau – GSP) įrengimas</t>
  </si>
  <si>
    <t xml:space="preserve">Sanitarinio švarinimo punkto įrengimas </t>
  </si>
  <si>
    <t>Sanitarinio švarinimo punkto veiklos organizavimas</t>
  </si>
  <si>
    <t>Tarpinio gyventojų evakavimo punkto (toliau – TGEP) įrengimas</t>
  </si>
  <si>
    <t>TGEP veiklos organizavimas</t>
  </si>
  <si>
    <t>Radioaktyviųjų atliekų (po sanitarinio švarinimos ) surinkimo, jų saugojimo vietų įrengimo ir priežiūros TGEP organizavimas</t>
  </si>
  <si>
    <t>Gyventojų priėmimo punkto (toliau - GPP) įrengimas</t>
  </si>
  <si>
    <t>Kolektyvinės apsaugos statinių (toliau – KAS) parengimas priimti evakuojamus gyventojus</t>
  </si>
  <si>
    <t>GSP skaičius, vnt.</t>
  </si>
  <si>
    <t>Bendras GSP darbuotojų skaičius, vnt.</t>
  </si>
  <si>
    <t>Išduoti avariją likviduojantiems darbuotojams individualiuosius dozimetrus (TLD)</t>
  </si>
  <si>
    <t>Išduotų TLD darbuotojams skaičius, vnt.</t>
  </si>
  <si>
    <t>Išžvalgyta taškų užterštoje teritorijoje, vnt.</t>
  </si>
  <si>
    <t>GSP  veiklos organizavimas</t>
  </si>
  <si>
    <t>Sudaryta ekspertų konsultacinių grupių/ mobiliųjų komandų skaičius, vnt.</t>
  </si>
  <si>
    <t>VPGT paimtų ėminių skaičius užterštoje teritorijoje, vnt.</t>
  </si>
  <si>
    <t>VMVT pateikta tyrimų išvadų skaičius, vnt.</t>
  </si>
  <si>
    <t>Paimti užterštoje teritorijoje maisto, geriamojo vandens ir (ar) pašarų ėminius užterštumo tyrimams atlikti</t>
  </si>
  <si>
    <t>Gavus antžeminės žvalgybos rezultatus, atrinkti maisto, geriamojo vandens ir (ar) pašarų mėginius ir atlikti jų radioaktyviojo užterštumo tyrimus Nacionaliniame maisto ir veterinarijos rizikos vertinimo institute</t>
  </si>
  <si>
    <t>Organizuoti ekstremaliųjų situacijų operacijų centro (ESOC) darbą</t>
  </si>
  <si>
    <t xml:space="preserve">Pasiuntinių grupių  (PPG) organizavimas gyventojų perspėjimui savivaldybėje </t>
  </si>
  <si>
    <t>PPG skaičius, vnt.</t>
  </si>
  <si>
    <t xml:space="preserve">PPG organizavimas gyventojų perspėjimui savivaldybėje </t>
  </si>
  <si>
    <t>Bendras PPG darbuotojų skaičius, vnt.</t>
  </si>
  <si>
    <t>Parengti rekomendacijas dėl skydliaukės blokavimo jodu gyventojams taikymo, parengtas sprendimas, vnt.</t>
  </si>
  <si>
    <t>Parengti radiacinės žvalgybos iš oro programas, parengtas dokumentas, vnt.</t>
  </si>
  <si>
    <t>Parengta ir pateikta valstybės ekstremaliųjų situacijų operacijų centrui antžeminės žvalgybos programa, parengtas dokumentas, vnt.</t>
  </si>
  <si>
    <t>Informacijos apie paskelbtą bendrąją avarijos klasę Baltarusijos AE, kartu su radionuklidų išmetimo charakteristikomis perdavimas institucijoms.</t>
  </si>
  <si>
    <t>Išplatintas pranešimas, vnt.</t>
  </si>
  <si>
    <t>Informacijos apie avarijos vystymosi eigą perdavimas institucijoms.</t>
  </si>
  <si>
    <t>Pagal radionuklidų išmetimo į aplinką prognozę atlikta radionuklidų pernašos prognozė ir perduota atsakingoms institucijoms, vnt.</t>
  </si>
  <si>
    <t>Pateikti civilinės saugos sistemos subjektams pasiūlymai dėl apsaugomųjų veiksmų taikymo, parengtas ir išplatintas pasiūlymas, vnt.</t>
  </si>
  <si>
    <t>Priimti sprendimai dėl apsaugomųjų veiksmų taikymo, priimtas sprendimas, vnt.</t>
  </si>
  <si>
    <t>Evakuojamų gyventojų surinkimo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</si>
</sst>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 &quot;kr&quot;\ * #,##0.00_ ;_ &quot;kr&quot;\ * \-#,##0.00_ ;_ &quot;kr&quot;\ * &quot;-&quot;??_ ;_ @_ "/>
    <numFmt numFmtId="166" formatCode="_ * #,##0.00_ ;_ * \-#,##0.00_ ;_ * &quot;-&quot;??_ ;_ @_ 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2" borderId="1" applyNumberFormat="0" applyAlignment="0" applyProtection="0"/>
    <xf numFmtId="0" fontId="13" fillId="3" borderId="1" applyNumberFormat="0" applyAlignment="0" applyProtection="0"/>
    <xf numFmtId="165" fontId="11" fillId="0" borderId="0" applyFont="0" applyFill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7" fillId="0" borderId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0" fillId="0" borderId="0"/>
    <xf numFmtId="0" fontId="22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5"/>
    </xf>
    <xf numFmtId="0" fontId="19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left" vertical="top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top" wrapText="1"/>
    </xf>
  </cellXfs>
  <cellStyles count="21">
    <cellStyle name="Calculation 2" xfId="5" xr:uid="{00000000-0005-0000-0000-000000000000}"/>
    <cellStyle name="Comma 2" xfId="2" xr:uid="{00000000-0005-0000-0000-000001000000}"/>
    <cellStyle name="Comma 2 2" xfId="14" xr:uid="{00000000-0005-0000-0000-000002000000}"/>
    <cellStyle name="Comma 3" xfId="10" xr:uid="{00000000-0005-0000-0000-000003000000}"/>
    <cellStyle name="Comma 4" xfId="18" xr:uid="{00000000-0005-0000-0000-000004000000}"/>
    <cellStyle name="Currency 2" xfId="6" xr:uid="{00000000-0005-0000-0000-000005000000}"/>
    <cellStyle name="Currency 2 2" xfId="16" xr:uid="{00000000-0005-0000-0000-000006000000}"/>
    <cellStyle name="Currency 3" xfId="12" xr:uid="{00000000-0005-0000-0000-000007000000}"/>
    <cellStyle name="Input 2" xfId="4" xr:uid="{00000000-0005-0000-0000-000008000000}"/>
    <cellStyle name="Normal" xfId="0" builtinId="0"/>
    <cellStyle name="Normal 2" xfId="1" xr:uid="{00000000-0005-0000-0000-00000A000000}"/>
    <cellStyle name="Normal 2 2" xfId="7" xr:uid="{00000000-0005-0000-0000-00000B000000}"/>
    <cellStyle name="Normal 2 3" xfId="9" xr:uid="{00000000-0005-0000-0000-00000C000000}"/>
    <cellStyle name="Normal 3" xfId="13" xr:uid="{00000000-0005-0000-0000-00000D000000}"/>
    <cellStyle name="Normal 4" xfId="19" xr:uid="{6393509B-2B8B-46C7-AA2E-CCAD7A199691}"/>
    <cellStyle name="Normal 8" xfId="20" xr:uid="{491E6B1A-40CB-43C2-963F-1B2E112C75D0}"/>
    <cellStyle name="Percent 2" xfId="3" xr:uid="{00000000-0005-0000-0000-00000E000000}"/>
    <cellStyle name="Percent 2 2" xfId="8" xr:uid="{00000000-0005-0000-0000-00000F000000}"/>
    <cellStyle name="Percent 2 2 2" xfId="17" xr:uid="{00000000-0005-0000-0000-000010000000}"/>
    <cellStyle name="Percent 2 3" xfId="15" xr:uid="{00000000-0005-0000-0000-000011000000}"/>
    <cellStyle name="Percent 3" xfId="11" xr:uid="{00000000-0005-0000-0000-000012000000}"/>
  </cellStyles>
  <dxfs count="80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1B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353/AppData/Local/Microsoft/Windows/Temporary%20Internet%20Files/Content.Outlook/TGWKLH8A/PSS/PSS%202020-03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S"/>
      <sheetName val="GV"/>
      <sheetName val="GV1"/>
      <sheetName val="GV2"/>
      <sheetName val="2011, 2019 ir 2020 palyginimas"/>
      <sheetName val="2020 SD v1"/>
      <sheetName val="2020 SD"/>
      <sheetName val="SD"/>
      <sheetName val="RC"/>
      <sheetName val="PSS 2020-03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D2F636-A0C2-4C55-B391-95844B57D661}" name="Table22" displayName="Table22" ref="A9:AL46" totalsRowShown="0" headerRowDxfId="79" dataDxfId="78">
  <autoFilter ref="A9:AL46" xr:uid="{42833020-BAEC-482F-AC96-38FD5EBD13A7}"/>
  <tableColumns count="38">
    <tableColumn id="1" xr3:uid="{021C5C52-AFEA-4D7B-A18B-6D3F3E2EEAEB}" name="Eil. Nr. " dataDxfId="77" dataCellStyle="Normal 2">
      <calculatedColumnFormula>ROW(B1)</calculatedColumnFormula>
    </tableColumn>
    <tableColumn id="3" xr3:uid="{278EB7E0-5E3C-49DE-B63E-69362E1B0A76}" name="Praktinė užduotis" dataDxfId="76" dataCellStyle="Normal 2"/>
    <tableColumn id="2" xr3:uid="{D4AE5780-2544-49F8-BAD0-C881FC5DA3A5}" name="Rodiklis" dataDxfId="75" dataCellStyle="Normal 2"/>
    <tableColumn id="37" xr3:uid="{04A19A25-39AD-4816-AFD4-0E4E526E7CA6}" name="Rodiklio suma" dataDxfId="74" dataCellStyle="Normal 2">
      <calculatedColumnFormula>SUM(Table22[[#This Row],[1]:[34]])</calculatedColumnFormula>
    </tableColumn>
    <tableColumn id="4" xr3:uid="{DB8198E5-DC7D-4E84-A846-E31859D3FA79}" name="1" dataDxfId="73"/>
    <tableColumn id="5" xr3:uid="{A1C85A6D-2AF8-4A4A-94A1-D08AF31C2C9F}" name="2" dataDxfId="72"/>
    <tableColumn id="6" xr3:uid="{CCA30C64-94E3-4411-908A-FF6540FF2DA7}" name="3" dataDxfId="71"/>
    <tableColumn id="7" xr3:uid="{FDC69A28-6FD1-4770-80C5-F83287C35B4B}" name="4" dataDxfId="70"/>
    <tableColumn id="8" xr3:uid="{39F6BF8A-9394-40AF-9E6D-F480FEA87A5D}" name="5" dataDxfId="69"/>
    <tableColumn id="9" xr3:uid="{0289BA66-9732-4341-977B-9BECFC32E453}" name="6" dataDxfId="68"/>
    <tableColumn id="10" xr3:uid="{2E7E68E2-55FE-4ED6-9C2E-7DCCBA879C1D}" name="7" dataDxfId="67"/>
    <tableColumn id="11" xr3:uid="{172CE88E-0286-4A2E-A2DC-675682672C03}" name="8" dataDxfId="66"/>
    <tableColumn id="12" xr3:uid="{9648CD5B-F526-4FEC-A634-7590820FA973}" name="9" dataDxfId="65"/>
    <tableColumn id="13" xr3:uid="{9FACE4DC-438D-4B80-8550-85CE6C4AA58A}" name="10" dataDxfId="64"/>
    <tableColumn id="14" xr3:uid="{7B5EC40A-8179-485B-802E-611945030A52}" name="11" dataDxfId="63"/>
    <tableColumn id="15" xr3:uid="{3F837E3C-380D-4913-B120-DAB83C9EF7D8}" name="12" dataDxfId="62"/>
    <tableColumn id="16" xr3:uid="{A3AD3185-3AA4-40E0-8026-581EDE466B92}" name="13" dataDxfId="61"/>
    <tableColumn id="17" xr3:uid="{0C8D4BAA-83B3-470A-9368-22ECAB376201}" name="14" dataDxfId="60"/>
    <tableColumn id="18" xr3:uid="{2FBC69F3-F5C8-4E29-A84E-92994E326128}" name="15" dataDxfId="59"/>
    <tableColumn id="19" xr3:uid="{9ED8FA2A-7ADC-4C09-A102-A4DCC08804E1}" name="16" dataDxfId="58"/>
    <tableColumn id="20" xr3:uid="{08A096FF-1711-4FC7-8495-F33B6854A24A}" name="17" dataDxfId="57"/>
    <tableColumn id="21" xr3:uid="{78944BD8-CEFD-46D3-B09E-1710A06B602C}" name="18" dataDxfId="56"/>
    <tableColumn id="22" xr3:uid="{0B0AE05A-3182-4B4D-846C-2E5EA79FC4CF}" name="19" dataDxfId="55"/>
    <tableColumn id="23" xr3:uid="{A07126E8-46D5-4AD5-81BF-B943D5D0F68C}" name="20" dataDxfId="54"/>
    <tableColumn id="24" xr3:uid="{B13C1D77-FC0D-4F4A-BFDA-808D778B3AF7}" name="21" dataDxfId="53"/>
    <tableColumn id="25" xr3:uid="{0E0E5BF5-733B-46FA-B04F-D6E05418898D}" name="22" dataDxfId="52"/>
    <tableColumn id="26" xr3:uid="{0C63E406-FA32-45E3-954D-9D392A1DF2B3}" name="23" dataDxfId="51"/>
    <tableColumn id="27" xr3:uid="{AE852295-D3EB-41EE-A74E-177DBC98CEB2}" name="24" dataDxfId="50"/>
    <tableColumn id="28" xr3:uid="{8E6080CF-28AE-41FD-8FCC-D330A6279A97}" name="25" dataDxfId="49"/>
    <tableColumn id="29" xr3:uid="{A63CE069-E3BC-4C7F-A14C-3537A78FC35B}" name="26" dataDxfId="48"/>
    <tableColumn id="30" xr3:uid="{185374C6-7928-4BBD-8DF3-25B48610E43E}" name="27" dataDxfId="47"/>
    <tableColumn id="31" xr3:uid="{F40DBE1D-22CF-44F0-84C4-70932B63EADC}" name="28" dataDxfId="46"/>
    <tableColumn id="32" xr3:uid="{F42BAC4F-2E7B-4914-BEF4-47E5DB06B7FE}" name="29" dataDxfId="45"/>
    <tableColumn id="33" xr3:uid="{AF22B9BD-F0D6-4AE0-99B4-67AE3F897864}" name="30" dataDxfId="44"/>
    <tableColumn id="34" xr3:uid="{F03E0BA6-BDD8-4C03-AEF5-0C6C414C0E41}" name="31" dataDxfId="43"/>
    <tableColumn id="35" xr3:uid="{7F323B5B-933B-4FEB-B930-134B3B7E4FF7}" name="32" dataDxfId="42"/>
    <tableColumn id="38" xr3:uid="{C01AF5AE-E512-450D-B3EB-422934A10586}" name="33" dataDxfId="41"/>
    <tableColumn id="36" xr3:uid="{A5908D5B-FFF0-46F9-9FC9-E218DD58FD4E}" name="34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833020-BAEC-482F-AC96-38FD5EBD13A7}" name="Table2" displayName="Table2" ref="A9:AL46" totalsRowShown="0" headerRowDxfId="39" dataDxfId="38">
  <autoFilter ref="A9:AL46" xr:uid="{42833020-BAEC-482F-AC96-38FD5EBD13A7}"/>
  <tableColumns count="38">
    <tableColumn id="1" xr3:uid="{74C0E3FB-C5F6-4C6B-86E9-8E1AD307CED1}" name="Eil. Nr. " dataDxfId="37" dataCellStyle="Normal 2">
      <calculatedColumnFormula>ROW(B1)</calculatedColumnFormula>
    </tableColumn>
    <tableColumn id="3" xr3:uid="{FE4D21B1-08DB-4089-9DCF-FDAC77A806A3}" name="Praktinė užduotis" dataDxfId="36" dataCellStyle="Normal 2"/>
    <tableColumn id="2" xr3:uid="{93567843-E763-444E-B3D1-0DB4207DD839}" name="Rodiklis" dataDxfId="35" dataCellStyle="Normal 2"/>
    <tableColumn id="37" xr3:uid="{B8114F2C-3E6B-425F-B31B-DDE7E7754B91}" name="Rodiklio suma" dataDxfId="34" dataCellStyle="Normal 2">
      <calculatedColumnFormula>SUM(Table2[[#This Row],[1]:[34]])</calculatedColumnFormula>
    </tableColumn>
    <tableColumn id="4" xr3:uid="{E2528323-ED3C-4EF1-8B29-B6784CFEDC94}" name="1" dataDxfId="33"/>
    <tableColumn id="5" xr3:uid="{27D344B2-F411-4E5A-97BC-481CCCBEF092}" name="2" dataDxfId="32"/>
    <tableColumn id="6" xr3:uid="{67BD1B1F-0AF4-48D6-8143-A9CB3217C0DB}" name="3" dataDxfId="31"/>
    <tableColumn id="7" xr3:uid="{37E9B586-0EAD-4B6D-89F8-FB68436684BC}" name="4" dataDxfId="30"/>
    <tableColumn id="8" xr3:uid="{4E757581-8A2B-428F-986A-8BCF19AA77D5}" name="5" dataDxfId="29"/>
    <tableColumn id="9" xr3:uid="{8D8DD1F6-6285-49A1-BDB1-F1BF1E4FEEDE}" name="6" dataDxfId="28"/>
    <tableColumn id="10" xr3:uid="{BA98AF34-DD28-4F67-B2A3-96183C0FD715}" name="7" dataDxfId="27"/>
    <tableColumn id="11" xr3:uid="{D35A8936-9607-4110-8D49-73E9E7E66024}" name="8" dataDxfId="26"/>
    <tableColumn id="12" xr3:uid="{2128CB9F-63C0-433E-A55B-A6C6083BCA98}" name="9" dataDxfId="25"/>
    <tableColumn id="13" xr3:uid="{1AEE709C-23C9-49A1-969A-D56A975310D7}" name="10" dataDxfId="24"/>
    <tableColumn id="14" xr3:uid="{24B176F2-ABE0-4A9B-BFD2-4CC56CD6E80A}" name="11" dataDxfId="23"/>
    <tableColumn id="15" xr3:uid="{305B9488-E18C-4009-A4A4-B467DA0BB0C6}" name="12" dataDxfId="22"/>
    <tableColumn id="16" xr3:uid="{4A0F6464-3273-416F-A83F-53B4BAC8C322}" name="13" dataDxfId="21"/>
    <tableColumn id="17" xr3:uid="{BFBC5CD9-8245-4EC1-833A-C00BA464AD7D}" name="14" dataDxfId="20"/>
    <tableColumn id="18" xr3:uid="{247881E6-F9C8-4C69-8A70-82728E5B2286}" name="15" dataDxfId="19"/>
    <tableColumn id="19" xr3:uid="{582754F2-48D1-44C5-8FCD-2DD47B8DA8AB}" name="16" dataDxfId="18"/>
    <tableColumn id="20" xr3:uid="{4368716B-F34A-4705-AC37-5A3797EB142E}" name="17" dataDxfId="17"/>
    <tableColumn id="21" xr3:uid="{1799CC6E-856D-4BCD-9D2D-54A2FC59BD03}" name="18" dataDxfId="16"/>
    <tableColumn id="22" xr3:uid="{A787673F-6AB1-4384-ACF1-BD18BB85BDFD}" name="19" dataDxfId="15"/>
    <tableColumn id="23" xr3:uid="{F25A7DC3-8EEE-4B78-B41B-A0C5489BB26A}" name="20" dataDxfId="14"/>
    <tableColumn id="24" xr3:uid="{90177646-AE71-4B5E-8004-2FCD5DD5DEBD}" name="21" dataDxfId="13"/>
    <tableColumn id="25" xr3:uid="{1C76AB93-818A-43EB-88C1-22588D9CCB2A}" name="22" dataDxfId="12"/>
    <tableColumn id="26" xr3:uid="{4DF95CCE-36AB-4436-9FA9-C873C618974D}" name="23" dataDxfId="11"/>
    <tableColumn id="27" xr3:uid="{50FBC556-1D92-47C2-A191-C56533FB7402}" name="24" dataDxfId="10"/>
    <tableColumn id="28" xr3:uid="{C0CC4B37-CACC-456A-A772-22CE489D5043}" name="25" dataDxfId="9"/>
    <tableColumn id="29" xr3:uid="{A4B7246A-C563-411F-99CB-22323EB49848}" name="26" dataDxfId="8"/>
    <tableColumn id="30" xr3:uid="{18201FD2-D60F-487B-A9FA-52EF238C3853}" name="27" dataDxfId="7"/>
    <tableColumn id="31" xr3:uid="{2FEA4895-DA8A-40D3-ADCA-0B75F06F4D19}" name="28" dataDxfId="6"/>
    <tableColumn id="32" xr3:uid="{6BFA08B3-1C9F-4BAF-B658-DC0488FCC2A8}" name="29" dataDxfId="5"/>
    <tableColumn id="33" xr3:uid="{A0E75231-C6FB-436A-9901-CC1DD43AA025}" name="30" dataDxfId="4"/>
    <tableColumn id="34" xr3:uid="{8538F506-160C-47AB-A1DB-E8056D83469F}" name="31" dataDxfId="3"/>
    <tableColumn id="35" xr3:uid="{CE79A0F9-CD0E-4118-A6FF-AA9E0E04949E}" name="32" dataDxfId="2"/>
    <tableColumn id="38" xr3:uid="{2E065D0F-F53A-4294-A7B4-6D96F509C3EF}" name="33" dataDxfId="1"/>
    <tableColumn id="36" xr3:uid="{66AF6D72-E8A5-4AD7-B61D-9259C7F25DBF}" name="3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CF85-55B0-4E02-A389-2820527B9EAE}">
  <sheetPr>
    <pageSetUpPr fitToPage="1"/>
  </sheetPr>
  <dimension ref="A1:AL82"/>
  <sheetViews>
    <sheetView tabSelected="1" topLeftCell="A8" zoomScaleNormal="100" zoomScaleSheetLayoutView="100" workbookViewId="0">
      <pane xSplit="4" ySplit="2" topLeftCell="E10" activePane="bottomRight" state="frozen"/>
      <selection activeCell="A8" sqref="A8"/>
      <selection pane="topRight" activeCell="E8" sqref="E8"/>
      <selection pane="bottomLeft" activeCell="A10" sqref="A10"/>
      <selection pane="bottomRight" activeCell="D34" sqref="D34"/>
    </sheetView>
  </sheetViews>
  <sheetFormatPr defaultColWidth="9.109375" defaultRowHeight="14.4" x14ac:dyDescent="0.3"/>
  <cols>
    <col min="1" max="1" width="6.33203125" customWidth="1"/>
    <col min="2" max="2" width="46.88671875" customWidth="1"/>
    <col min="3" max="3" width="23.88671875" style="2" customWidth="1"/>
    <col min="4" max="4" width="15" style="2" customWidth="1"/>
    <col min="5" max="38" width="5.109375" customWidth="1"/>
  </cols>
  <sheetData>
    <row r="1" spans="1:38" ht="15.6" hidden="1" x14ac:dyDescent="0.3">
      <c r="E1" s="2"/>
      <c r="H1" s="2"/>
      <c r="I1" s="8"/>
      <c r="AA1" s="8" t="s">
        <v>2</v>
      </c>
    </row>
    <row r="2" spans="1:38" ht="15.6" hidden="1" x14ac:dyDescent="0.3">
      <c r="E2" s="2"/>
      <c r="H2" s="2"/>
      <c r="I2" s="9"/>
      <c r="AA2" s="9" t="s">
        <v>3</v>
      </c>
    </row>
    <row r="3" spans="1:38" s="5" customFormat="1" ht="15.6" hidden="1" x14ac:dyDescent="0.3">
      <c r="C3" s="6"/>
      <c r="D3" s="6"/>
      <c r="E3" s="6"/>
      <c r="H3" s="6"/>
      <c r="I3" s="9"/>
      <c r="AA3" s="9" t="s">
        <v>4</v>
      </c>
    </row>
    <row r="4" spans="1:38" s="5" customFormat="1" ht="15.6" hidden="1" x14ac:dyDescent="0.3">
      <c r="C4" s="6"/>
      <c r="D4" s="6"/>
      <c r="E4" s="6"/>
      <c r="H4" s="6"/>
      <c r="I4" s="9"/>
      <c r="AA4" s="9" t="s">
        <v>5</v>
      </c>
    </row>
    <row r="5" spans="1:38" s="5" customFormat="1" ht="15.6" hidden="1" x14ac:dyDescent="0.3">
      <c r="C5" s="6"/>
      <c r="D5" s="6"/>
      <c r="E5" s="6"/>
      <c r="H5" s="6"/>
      <c r="I5" s="9"/>
      <c r="AA5" s="9"/>
    </row>
    <row r="6" spans="1:38" s="5" customFormat="1" ht="15.6" hidden="1" x14ac:dyDescent="0.3">
      <c r="C6" s="6"/>
      <c r="D6" s="6"/>
      <c r="E6" s="7" t="s">
        <v>1</v>
      </c>
      <c r="H6" s="6"/>
      <c r="I6" s="9"/>
    </row>
    <row r="7" spans="1:38" s="5" customFormat="1" ht="15.6" hidden="1" x14ac:dyDescent="0.3">
      <c r="C7" s="6"/>
      <c r="D7" s="6"/>
      <c r="E7" s="7"/>
      <c r="H7" s="6"/>
      <c r="J7" s="10" t="s">
        <v>6</v>
      </c>
    </row>
    <row r="8" spans="1:38" s="11" customFormat="1" x14ac:dyDescent="0.3"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s="1" customFormat="1" ht="58.35" customHeight="1" x14ac:dyDescent="0.3">
      <c r="A9" s="14" t="s">
        <v>9</v>
      </c>
      <c r="B9" s="14" t="s">
        <v>13</v>
      </c>
      <c r="C9" s="15" t="s">
        <v>12</v>
      </c>
      <c r="D9" s="15" t="s">
        <v>77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  <c r="Q9" s="4" t="s">
        <v>26</v>
      </c>
      <c r="R9" s="4" t="s">
        <v>27</v>
      </c>
      <c r="S9" s="4" t="s">
        <v>28</v>
      </c>
      <c r="T9" s="4" t="s">
        <v>29</v>
      </c>
      <c r="U9" s="4" t="s">
        <v>30</v>
      </c>
      <c r="V9" s="4" t="s">
        <v>31</v>
      </c>
      <c r="W9" s="4" t="s">
        <v>32</v>
      </c>
      <c r="X9" s="4" t="s">
        <v>33</v>
      </c>
      <c r="Y9" s="4" t="s">
        <v>34</v>
      </c>
      <c r="Z9" s="4" t="s">
        <v>35</v>
      </c>
      <c r="AA9" s="4" t="s">
        <v>36</v>
      </c>
      <c r="AB9" s="4" t="s">
        <v>37</v>
      </c>
      <c r="AC9" s="4" t="s">
        <v>38</v>
      </c>
      <c r="AD9" s="4" t="s">
        <v>39</v>
      </c>
      <c r="AE9" s="4" t="s">
        <v>40</v>
      </c>
      <c r="AF9" s="4" t="s">
        <v>41</v>
      </c>
      <c r="AG9" s="4" t="s">
        <v>42</v>
      </c>
      <c r="AH9" s="4" t="s">
        <v>43</v>
      </c>
      <c r="AI9" s="4" t="s">
        <v>44</v>
      </c>
      <c r="AJ9" s="4" t="s">
        <v>45</v>
      </c>
      <c r="AK9" s="4" t="s">
        <v>46</v>
      </c>
      <c r="AL9" s="4" t="s">
        <v>100</v>
      </c>
    </row>
    <row r="10" spans="1:38" ht="29.4" customHeight="1" x14ac:dyDescent="0.3">
      <c r="A10" s="16"/>
      <c r="B10" s="34"/>
      <c r="C10" s="33"/>
      <c r="D10" s="1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29.4" customHeight="1" x14ac:dyDescent="0.3">
      <c r="A11" s="16"/>
      <c r="B11" s="30"/>
      <c r="C11" s="28"/>
      <c r="D11" s="1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29.4" customHeight="1" x14ac:dyDescent="0.3">
      <c r="A12" s="16"/>
      <c r="B12" s="30"/>
      <c r="C12" s="33"/>
      <c r="D12" s="3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29.4" customHeight="1" x14ac:dyDescent="0.3">
      <c r="A13" s="16"/>
      <c r="B13" s="30"/>
      <c r="C13" s="33"/>
      <c r="D13" s="3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29.4" customHeight="1" x14ac:dyDescent="0.3">
      <c r="A14" s="16"/>
      <c r="B14" s="30"/>
      <c r="C14" s="33"/>
      <c r="D14" s="3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29.4" customHeight="1" x14ac:dyDescent="0.3">
      <c r="A15" s="16"/>
      <c r="B15" s="26"/>
      <c r="C15" s="18"/>
      <c r="D15" s="1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9.4" customHeight="1" x14ac:dyDescent="0.3">
      <c r="A16" s="16"/>
      <c r="B16" s="30"/>
      <c r="C16" s="32"/>
      <c r="D16" s="16"/>
      <c r="E16" s="4"/>
      <c r="F16" s="4"/>
      <c r="G16" s="4"/>
      <c r="H16" s="4"/>
      <c r="I16" s="4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29.4" customHeight="1" x14ac:dyDescent="0.3">
      <c r="A17" s="16"/>
      <c r="B17" s="30"/>
      <c r="C17" s="32"/>
      <c r="D17" s="16"/>
      <c r="E17" s="4"/>
      <c r="F17" s="4"/>
      <c r="G17" s="4"/>
      <c r="H17" s="4"/>
      <c r="I17" s="4"/>
      <c r="J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3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9.4" customHeight="1" x14ac:dyDescent="0.3">
      <c r="A18" s="16"/>
      <c r="B18" s="34"/>
      <c r="C18" s="33"/>
      <c r="D18" s="1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29.4" customHeight="1" x14ac:dyDescent="0.3">
      <c r="A19" s="16"/>
      <c r="B19" s="17"/>
      <c r="C19" s="18"/>
      <c r="D19" s="1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29.4" customHeight="1" x14ac:dyDescent="0.3">
      <c r="A20" s="16"/>
      <c r="B20" s="30"/>
      <c r="C20" s="18"/>
      <c r="D20" s="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29.4" customHeight="1" x14ac:dyDescent="0.3">
      <c r="A21" s="16"/>
      <c r="B21" s="34"/>
      <c r="C21" s="19"/>
      <c r="D21" s="20"/>
      <c r="E21" s="4"/>
      <c r="F21" s="4"/>
      <c r="G21" s="4"/>
      <c r="H21" s="4"/>
      <c r="I21" s="4"/>
      <c r="J21" s="4"/>
      <c r="K21" s="4"/>
      <c r="L21" s="4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9.4" customHeight="1" x14ac:dyDescent="0.3">
      <c r="A22" s="16"/>
      <c r="B22" s="23"/>
      <c r="C22" s="24"/>
      <c r="D22" s="16"/>
      <c r="E22" s="4"/>
      <c r="F22" s="4"/>
      <c r="G22" s="4"/>
      <c r="H22" s="4"/>
      <c r="I22" s="4"/>
      <c r="J22" s="3"/>
      <c r="K22" s="4"/>
      <c r="L22" s="4"/>
      <c r="M22" s="3"/>
      <c r="N22" s="4"/>
      <c r="O22" s="4"/>
      <c r="P22" s="4"/>
      <c r="Q22" s="4"/>
      <c r="R22" s="4"/>
      <c r="S22" s="4"/>
      <c r="T22" s="4"/>
      <c r="U22" s="4"/>
      <c r="V22" s="4"/>
      <c r="W22" s="3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9.4" customHeight="1" x14ac:dyDescent="0.3">
      <c r="A23" s="16"/>
      <c r="B23" s="17"/>
      <c r="C23" s="21"/>
      <c r="D23" s="2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9.4" customHeight="1" x14ac:dyDescent="0.3">
      <c r="A24" s="16"/>
      <c r="B24" s="17"/>
      <c r="C24" s="19"/>
      <c r="D24" s="20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9.4" customHeight="1" x14ac:dyDescent="0.3">
      <c r="A25" s="16"/>
      <c r="B25" s="23"/>
      <c r="C25" s="24"/>
      <c r="D25" s="1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29.4" customHeight="1" x14ac:dyDescent="0.3">
      <c r="A26" s="16"/>
      <c r="B26" s="17"/>
      <c r="C26" s="19"/>
      <c r="D26" s="2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9.4" customHeight="1" x14ac:dyDescent="0.3">
      <c r="A27" s="16"/>
      <c r="B27" s="17"/>
      <c r="C27" s="19"/>
      <c r="D27" s="2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9.4" customHeight="1" x14ac:dyDescent="0.3">
      <c r="A28" s="16"/>
      <c r="B28" s="23"/>
      <c r="C28" s="24"/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9.4" customHeight="1" x14ac:dyDescent="0.3">
      <c r="A29" s="16"/>
      <c r="B29" s="17"/>
      <c r="C29" s="19"/>
      <c r="D29" s="20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29.4" customHeight="1" x14ac:dyDescent="0.3">
      <c r="A30" s="16"/>
      <c r="B30" s="17"/>
      <c r="C30" s="19"/>
      <c r="D30" s="2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29.4" customHeight="1" x14ac:dyDescent="0.3">
      <c r="A31" s="16"/>
      <c r="B31" s="23"/>
      <c r="C31" s="24"/>
      <c r="D31" s="2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29.4" customHeight="1" x14ac:dyDescent="0.3">
      <c r="A32" s="16"/>
      <c r="B32" s="23"/>
      <c r="C32" s="24"/>
      <c r="D32" s="2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29.4" customHeight="1" x14ac:dyDescent="0.3">
      <c r="A33" s="16"/>
      <c r="B33" s="23"/>
      <c r="C33" s="32"/>
      <c r="D33" s="31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29.4" customHeight="1" x14ac:dyDescent="0.3">
      <c r="A34" s="16"/>
      <c r="B34" s="23"/>
      <c r="C34" s="24"/>
      <c r="D34" s="20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ht="29.4" customHeight="1" x14ac:dyDescent="0.3">
      <c r="A35" s="16"/>
      <c r="B35" s="30"/>
      <c r="C35" s="33"/>
      <c r="D35" s="1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ht="29.4" customHeight="1" x14ac:dyDescent="0.3">
      <c r="A36" s="16"/>
      <c r="B36" s="30"/>
      <c r="C36" s="33"/>
      <c r="D36" s="1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29.4" customHeight="1" x14ac:dyDescent="0.3">
      <c r="A37" s="16"/>
      <c r="B37" s="23"/>
      <c r="C37" s="24"/>
      <c r="D37" s="16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29.4" customHeight="1" x14ac:dyDescent="0.3">
      <c r="A38" s="16"/>
      <c r="B38" s="26"/>
      <c r="C38" s="18"/>
      <c r="D38" s="1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29.4" customHeight="1" x14ac:dyDescent="0.3">
      <c r="A39" s="16"/>
      <c r="B39" s="30"/>
      <c r="C39" s="32"/>
      <c r="D39" s="2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29.4" customHeight="1" x14ac:dyDescent="0.3">
      <c r="A40" s="16"/>
      <c r="B40" s="30"/>
      <c r="C40" s="32"/>
      <c r="D40" s="16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29.4" customHeight="1" x14ac:dyDescent="0.3">
      <c r="A41" s="16"/>
      <c r="B41" s="23"/>
      <c r="C41" s="24"/>
      <c r="D41" s="2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29.4" customHeight="1" x14ac:dyDescent="0.3">
      <c r="A42" s="16">
        <f t="shared" ref="A11:A46" si="0">ROW(B33)</f>
        <v>33</v>
      </c>
      <c r="B42" s="29"/>
      <c r="C42" s="20"/>
      <c r="D42" s="16">
        <f>SUM(Table22[[#This Row],[1]:[34]])</f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29.4" customHeight="1" x14ac:dyDescent="0.3">
      <c r="A43" s="16">
        <f t="shared" si="0"/>
        <v>34</v>
      </c>
      <c r="B43" s="29"/>
      <c r="C43" s="16"/>
      <c r="D43" s="16">
        <f>SUM(Table22[[#This Row],[1]:[34]])</f>
        <v>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29.4" customHeight="1" x14ac:dyDescent="0.3">
      <c r="A44" s="16">
        <f t="shared" si="0"/>
        <v>35</v>
      </c>
      <c r="B44" s="29"/>
      <c r="C44" s="16"/>
      <c r="D44" s="16">
        <f>SUM(Table22[[#This Row],[1]:[34]])</f>
        <v>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29.4" customHeight="1" x14ac:dyDescent="0.3">
      <c r="A45" s="16">
        <f t="shared" si="0"/>
        <v>36</v>
      </c>
      <c r="B45" s="29"/>
      <c r="C45" s="16"/>
      <c r="D45" s="16">
        <f>SUM(Table22[[#This Row],[1]:[34]])</f>
        <v>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29.4" customHeight="1" x14ac:dyDescent="0.3">
      <c r="A46" s="16">
        <f t="shared" si="0"/>
        <v>37</v>
      </c>
      <c r="B46" s="29"/>
      <c r="C46" s="16"/>
      <c r="D46" s="16">
        <f>SUM(Table22[[#This Row],[1]:[34]])</f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8" spans="1:38" x14ac:dyDescent="0.3">
      <c r="A48" s="13" t="s">
        <v>0</v>
      </c>
      <c r="B48" s="13" t="s">
        <v>47</v>
      </c>
    </row>
    <row r="49" spans="1:2" x14ac:dyDescent="0.3">
      <c r="A49" s="1"/>
      <c r="B49" s="2"/>
    </row>
    <row r="50" spans="1:2" x14ac:dyDescent="0.3">
      <c r="A50" s="1"/>
      <c r="B50" s="2"/>
    </row>
    <row r="51" spans="1:2" x14ac:dyDescent="0.3">
      <c r="A51" s="1"/>
      <c r="B51" s="2"/>
    </row>
    <row r="52" spans="1:2" x14ac:dyDescent="0.3">
      <c r="A52" s="1"/>
      <c r="B52" s="2"/>
    </row>
    <row r="53" spans="1:2" x14ac:dyDescent="0.3">
      <c r="A53" s="1"/>
      <c r="B53" s="2"/>
    </row>
    <row r="54" spans="1:2" x14ac:dyDescent="0.3">
      <c r="A54" s="1"/>
      <c r="B54" s="2"/>
    </row>
    <row r="55" spans="1:2" x14ac:dyDescent="0.3">
      <c r="A55" s="1"/>
      <c r="B55" s="2"/>
    </row>
    <row r="56" spans="1:2" x14ac:dyDescent="0.3">
      <c r="A56" s="1"/>
    </row>
    <row r="57" spans="1:2" x14ac:dyDescent="0.3">
      <c r="A57" s="1"/>
    </row>
    <row r="58" spans="1:2" x14ac:dyDescent="0.3">
      <c r="A58" s="1"/>
    </row>
    <row r="59" spans="1:2" x14ac:dyDescent="0.3">
      <c r="A59" s="1"/>
    </row>
    <row r="60" spans="1:2" x14ac:dyDescent="0.3">
      <c r="A60" s="1"/>
    </row>
    <row r="61" spans="1:2" x14ac:dyDescent="0.3">
      <c r="A61" s="1"/>
    </row>
    <row r="62" spans="1:2" x14ac:dyDescent="0.3">
      <c r="A62" s="1"/>
    </row>
    <row r="63" spans="1:2" x14ac:dyDescent="0.3">
      <c r="A63" s="1"/>
    </row>
    <row r="64" spans="1:2" x14ac:dyDescent="0.3">
      <c r="A64" s="1"/>
    </row>
    <row r="65" spans="1:2" x14ac:dyDescent="0.3">
      <c r="A65" s="1"/>
    </row>
    <row r="66" spans="1:2" x14ac:dyDescent="0.3">
      <c r="A66" s="1"/>
    </row>
    <row r="67" spans="1:2" x14ac:dyDescent="0.3">
      <c r="A67" s="1"/>
      <c r="B67" s="2"/>
    </row>
    <row r="68" spans="1:2" x14ac:dyDescent="0.3">
      <c r="A68" s="1"/>
      <c r="B68" s="2"/>
    </row>
    <row r="69" spans="1:2" x14ac:dyDescent="0.3">
      <c r="A69" s="1"/>
      <c r="B69" s="2"/>
    </row>
    <row r="70" spans="1:2" x14ac:dyDescent="0.3">
      <c r="A70" s="1"/>
      <c r="B70" s="2"/>
    </row>
    <row r="71" spans="1:2" x14ac:dyDescent="0.3">
      <c r="A71" s="1"/>
      <c r="B71" s="2"/>
    </row>
    <row r="72" spans="1:2" x14ac:dyDescent="0.3">
      <c r="A72" s="1"/>
      <c r="B72" s="2"/>
    </row>
    <row r="73" spans="1:2" x14ac:dyDescent="0.3">
      <c r="A73" s="1"/>
      <c r="B73" s="2"/>
    </row>
    <row r="74" spans="1:2" x14ac:dyDescent="0.3">
      <c r="A74" s="1"/>
      <c r="B74" s="2"/>
    </row>
    <row r="75" spans="1:2" x14ac:dyDescent="0.3">
      <c r="A75" s="1"/>
      <c r="B75" s="2"/>
    </row>
    <row r="76" spans="1:2" x14ac:dyDescent="0.3">
      <c r="A76" s="1"/>
      <c r="B76" s="2"/>
    </row>
    <row r="77" spans="1:2" x14ac:dyDescent="0.3">
      <c r="A77" s="1"/>
      <c r="B77" s="2"/>
    </row>
    <row r="78" spans="1:2" x14ac:dyDescent="0.3">
      <c r="A78" s="1"/>
      <c r="B78" s="2"/>
    </row>
    <row r="79" spans="1:2" x14ac:dyDescent="0.3">
      <c r="A79" s="1"/>
      <c r="B79" s="2"/>
    </row>
    <row r="80" spans="1:2" x14ac:dyDescent="0.3">
      <c r="A80" s="1"/>
      <c r="B80" s="2"/>
    </row>
    <row r="81" spans="1:2" x14ac:dyDescent="0.3">
      <c r="A81" s="1"/>
      <c r="B81" s="2"/>
    </row>
    <row r="82" spans="1:2" x14ac:dyDescent="0.3">
      <c r="A82" s="1"/>
      <c r="B82" s="2"/>
    </row>
  </sheetData>
  <pageMargins left="0.25" right="0.25" top="0.75" bottom="0.75" header="0.3" footer="0.3"/>
  <pageSetup paperSize="9" scale="4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82"/>
  <sheetViews>
    <sheetView topLeftCell="A8" zoomScaleNormal="100" zoomScaleSheetLayoutView="100" workbookViewId="0">
      <pane xSplit="4" ySplit="2" topLeftCell="E10" activePane="bottomRight" state="frozen"/>
      <selection activeCell="A8" sqref="A8"/>
      <selection pane="topRight" activeCell="E8" sqref="E8"/>
      <selection pane="bottomLeft" activeCell="A10" sqref="A10"/>
      <selection pane="bottomRight" activeCell="K31" sqref="K31"/>
    </sheetView>
  </sheetViews>
  <sheetFormatPr defaultColWidth="9.109375" defaultRowHeight="14.4" x14ac:dyDescent="0.3"/>
  <cols>
    <col min="1" max="1" width="6.33203125" customWidth="1"/>
    <col min="2" max="2" width="46.88671875" customWidth="1"/>
    <col min="3" max="3" width="23.88671875" style="2" customWidth="1"/>
    <col min="4" max="4" width="15" style="2" customWidth="1"/>
    <col min="5" max="38" width="5.109375" customWidth="1"/>
  </cols>
  <sheetData>
    <row r="1" spans="1:38" ht="15.6" hidden="1" x14ac:dyDescent="0.3">
      <c r="E1" s="2"/>
      <c r="H1" s="2"/>
      <c r="I1" s="8"/>
      <c r="AA1" s="8" t="s">
        <v>2</v>
      </c>
    </row>
    <row r="2" spans="1:38" ht="15.6" hidden="1" x14ac:dyDescent="0.3">
      <c r="E2" s="2"/>
      <c r="H2" s="2"/>
      <c r="I2" s="9"/>
      <c r="AA2" s="9" t="s">
        <v>3</v>
      </c>
    </row>
    <row r="3" spans="1:38" s="5" customFormat="1" ht="15.6" hidden="1" x14ac:dyDescent="0.3">
      <c r="C3" s="6"/>
      <c r="D3" s="6"/>
      <c r="E3" s="6"/>
      <c r="H3" s="6"/>
      <c r="I3" s="9"/>
      <c r="AA3" s="9" t="s">
        <v>4</v>
      </c>
    </row>
    <row r="4" spans="1:38" s="5" customFormat="1" ht="15.6" hidden="1" x14ac:dyDescent="0.3">
      <c r="C4" s="6"/>
      <c r="D4" s="6"/>
      <c r="E4" s="6"/>
      <c r="H4" s="6"/>
      <c r="I4" s="9"/>
      <c r="AA4" s="9" t="s">
        <v>5</v>
      </c>
    </row>
    <row r="5" spans="1:38" s="5" customFormat="1" ht="15.6" hidden="1" x14ac:dyDescent="0.3">
      <c r="C5" s="6"/>
      <c r="D5" s="6"/>
      <c r="E5" s="6"/>
      <c r="H5" s="6"/>
      <c r="I5" s="9"/>
      <c r="AA5" s="9"/>
    </row>
    <row r="6" spans="1:38" s="5" customFormat="1" ht="15.6" hidden="1" x14ac:dyDescent="0.3">
      <c r="C6" s="6"/>
      <c r="D6" s="6"/>
      <c r="E6" s="7" t="s">
        <v>1</v>
      </c>
      <c r="H6" s="6"/>
      <c r="I6" s="9"/>
    </row>
    <row r="7" spans="1:38" s="5" customFormat="1" ht="15.6" hidden="1" x14ac:dyDescent="0.3">
      <c r="C7" s="6"/>
      <c r="D7" s="6"/>
      <c r="E7" s="7"/>
      <c r="H7" s="6"/>
      <c r="J7" s="10" t="s">
        <v>6</v>
      </c>
    </row>
    <row r="8" spans="1:38" s="11" customFormat="1" x14ac:dyDescent="0.3"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s="1" customFormat="1" ht="58.35" customHeight="1" x14ac:dyDescent="0.3">
      <c r="A9" s="14" t="s">
        <v>9</v>
      </c>
      <c r="B9" s="14" t="s">
        <v>13</v>
      </c>
      <c r="C9" s="15" t="s">
        <v>12</v>
      </c>
      <c r="D9" s="15" t="s">
        <v>77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  <c r="Q9" s="4" t="s">
        <v>26</v>
      </c>
      <c r="R9" s="4" t="s">
        <v>27</v>
      </c>
      <c r="S9" s="4" t="s">
        <v>28</v>
      </c>
      <c r="T9" s="4" t="s">
        <v>29</v>
      </c>
      <c r="U9" s="4" t="s">
        <v>30</v>
      </c>
      <c r="V9" s="4" t="s">
        <v>31</v>
      </c>
      <c r="W9" s="4" t="s">
        <v>32</v>
      </c>
      <c r="X9" s="4" t="s">
        <v>33</v>
      </c>
      <c r="Y9" s="4" t="s">
        <v>34</v>
      </c>
      <c r="Z9" s="4" t="s">
        <v>35</v>
      </c>
      <c r="AA9" s="4" t="s">
        <v>36</v>
      </c>
      <c r="AB9" s="4" t="s">
        <v>37</v>
      </c>
      <c r="AC9" s="4" t="s">
        <v>38</v>
      </c>
      <c r="AD9" s="4" t="s">
        <v>39</v>
      </c>
      <c r="AE9" s="4" t="s">
        <v>40</v>
      </c>
      <c r="AF9" s="4" t="s">
        <v>41</v>
      </c>
      <c r="AG9" s="4" t="s">
        <v>42</v>
      </c>
      <c r="AH9" s="4" t="s">
        <v>43</v>
      </c>
      <c r="AI9" s="4" t="s">
        <v>44</v>
      </c>
      <c r="AJ9" s="4" t="s">
        <v>45</v>
      </c>
      <c r="AK9" s="4" t="s">
        <v>46</v>
      </c>
      <c r="AL9" s="4" t="s">
        <v>100</v>
      </c>
    </row>
    <row r="10" spans="1:38" ht="29.4" customHeight="1" x14ac:dyDescent="0.3">
      <c r="A10" s="16">
        <f>ROW(B1)</f>
        <v>1</v>
      </c>
      <c r="B10" s="34" t="s">
        <v>129</v>
      </c>
      <c r="C10" s="33" t="s">
        <v>130</v>
      </c>
      <c r="D10" s="16">
        <f>SUM(Table2[[#This Row],[1]:[34]])</f>
        <v>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>
        <v>1</v>
      </c>
      <c r="AG10" s="4"/>
      <c r="AH10" s="4"/>
      <c r="AI10" s="4"/>
      <c r="AJ10" s="4"/>
      <c r="AK10" s="4"/>
      <c r="AL10" s="4"/>
    </row>
    <row r="11" spans="1:38" ht="29.4" customHeight="1" x14ac:dyDescent="0.3">
      <c r="A11" s="16">
        <f t="shared" ref="A11:A46" si="0">ROW(B2)</f>
        <v>2</v>
      </c>
      <c r="B11" s="30" t="s">
        <v>121</v>
      </c>
      <c r="C11" s="28" t="s">
        <v>98</v>
      </c>
      <c r="D11" s="16">
        <f>SUM(Table2[[#This Row],[1]:[34]])</f>
        <v>730</v>
      </c>
      <c r="E11" s="4">
        <v>25</v>
      </c>
      <c r="F11" s="4">
        <v>25</v>
      </c>
      <c r="G11" s="4">
        <v>25</v>
      </c>
      <c r="H11" s="4">
        <v>25</v>
      </c>
      <c r="I11" s="4">
        <v>25</v>
      </c>
      <c r="J11" s="4">
        <v>25</v>
      </c>
      <c r="K11" s="4">
        <v>25</v>
      </c>
      <c r="L11" s="4">
        <v>25</v>
      </c>
      <c r="M11" s="4">
        <v>25</v>
      </c>
      <c r="N11" s="4">
        <v>25</v>
      </c>
      <c r="O11" s="4">
        <v>25</v>
      </c>
      <c r="P11" s="4">
        <v>25</v>
      </c>
      <c r="Q11" s="4">
        <v>25</v>
      </c>
      <c r="R11" s="4">
        <v>25</v>
      </c>
      <c r="S11" s="4">
        <v>25</v>
      </c>
      <c r="T11" s="4">
        <v>25</v>
      </c>
      <c r="U11" s="4">
        <v>25</v>
      </c>
      <c r="V11" s="4">
        <v>25</v>
      </c>
      <c r="W11" s="4">
        <v>25</v>
      </c>
      <c r="X11" s="4"/>
      <c r="Y11" s="4">
        <v>25</v>
      </c>
      <c r="Z11" s="4"/>
      <c r="AA11" s="4">
        <v>25</v>
      </c>
      <c r="AB11" s="4">
        <v>25</v>
      </c>
      <c r="AC11" s="4">
        <v>25</v>
      </c>
      <c r="AD11" s="4">
        <v>25</v>
      </c>
      <c r="AE11" s="4">
        <v>25</v>
      </c>
      <c r="AF11" s="4">
        <v>25</v>
      </c>
      <c r="AG11" s="4">
        <v>25</v>
      </c>
      <c r="AH11" s="4">
        <v>25</v>
      </c>
      <c r="AI11" s="4"/>
      <c r="AJ11" s="4"/>
      <c r="AK11" s="4"/>
      <c r="AL11" s="4">
        <v>30</v>
      </c>
    </row>
    <row r="12" spans="1:38" ht="29.4" customHeight="1" x14ac:dyDescent="0.3">
      <c r="A12" s="16">
        <f t="shared" si="0"/>
        <v>3</v>
      </c>
      <c r="B12" s="30" t="s">
        <v>121</v>
      </c>
      <c r="C12" s="33" t="s">
        <v>126</v>
      </c>
      <c r="D12" s="31">
        <f>SUM(Table2[[#This Row],[1]:[34]])</f>
        <v>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</v>
      </c>
      <c r="AC12" s="4"/>
      <c r="AD12" s="4"/>
      <c r="AE12" s="4"/>
      <c r="AF12" s="4">
        <v>1</v>
      </c>
      <c r="AG12" s="4"/>
      <c r="AH12" s="4"/>
      <c r="AI12" s="4"/>
      <c r="AJ12" s="4"/>
      <c r="AK12" s="4"/>
      <c r="AL12" s="4"/>
    </row>
    <row r="13" spans="1:38" ht="29.4" customHeight="1" x14ac:dyDescent="0.3">
      <c r="A13" s="16">
        <f t="shared" si="0"/>
        <v>4</v>
      </c>
      <c r="B13" s="30" t="s">
        <v>121</v>
      </c>
      <c r="C13" s="33" t="s">
        <v>133</v>
      </c>
      <c r="D13" s="31">
        <f>SUM(Table2[[#This Row],[1]:[34]])</f>
        <v>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>
        <v>1</v>
      </c>
      <c r="AG13" s="4"/>
      <c r="AH13" s="4"/>
      <c r="AI13" s="4"/>
      <c r="AJ13" s="4"/>
      <c r="AK13" s="4"/>
      <c r="AL13" s="4"/>
    </row>
    <row r="14" spans="1:38" ht="29.4" customHeight="1" x14ac:dyDescent="0.3">
      <c r="A14" s="16">
        <f t="shared" si="0"/>
        <v>5</v>
      </c>
      <c r="B14" s="30" t="s">
        <v>121</v>
      </c>
      <c r="C14" s="33" t="s">
        <v>134</v>
      </c>
      <c r="D14" s="31">
        <f>SUM(Table2[[#This Row],[1]:[34]])</f>
        <v>17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/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29.4" customHeight="1" x14ac:dyDescent="0.3">
      <c r="A15" s="16">
        <f t="shared" si="0"/>
        <v>6</v>
      </c>
      <c r="B15" s="26" t="s">
        <v>112</v>
      </c>
      <c r="C15" s="18" t="s">
        <v>113</v>
      </c>
      <c r="D15" s="16">
        <f>SUM(Table2[[#This Row],[1]:[34]])</f>
        <v>240</v>
      </c>
      <c r="E15" s="4">
        <v>15</v>
      </c>
      <c r="F15" s="4">
        <v>15</v>
      </c>
      <c r="G15" s="4">
        <v>15</v>
      </c>
      <c r="H15" s="4">
        <v>15</v>
      </c>
      <c r="I15" s="4"/>
      <c r="J15" s="4"/>
      <c r="K15" s="4"/>
      <c r="L15" s="4"/>
      <c r="M15" s="4">
        <v>15</v>
      </c>
      <c r="N15" s="4">
        <v>30</v>
      </c>
      <c r="O15" s="4">
        <v>15</v>
      </c>
      <c r="P15" s="4">
        <v>15</v>
      </c>
      <c r="Q15" s="4"/>
      <c r="R15" s="4">
        <v>15</v>
      </c>
      <c r="S15" s="4">
        <v>30</v>
      </c>
      <c r="T15" s="4">
        <v>30</v>
      </c>
      <c r="U15" s="4"/>
      <c r="V15" s="4"/>
      <c r="W15" s="4">
        <v>30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9.4" customHeight="1" x14ac:dyDescent="0.3">
      <c r="A16" s="16">
        <f t="shared" si="0"/>
        <v>7</v>
      </c>
      <c r="B16" s="30" t="s">
        <v>122</v>
      </c>
      <c r="C16" s="32" t="s">
        <v>123</v>
      </c>
      <c r="D16" s="16">
        <f>SUM(Table2[[#This Row],[1]:[34]])</f>
        <v>18</v>
      </c>
      <c r="E16" s="4"/>
      <c r="F16" s="4">
        <v>2</v>
      </c>
      <c r="G16" s="4"/>
      <c r="H16" s="4"/>
      <c r="I16" s="4"/>
      <c r="J16" s="3"/>
      <c r="K16" s="4"/>
      <c r="L16" s="4">
        <v>2</v>
      </c>
      <c r="M16" s="4">
        <v>2</v>
      </c>
      <c r="N16" s="4">
        <v>3</v>
      </c>
      <c r="O16" s="4">
        <v>2</v>
      </c>
      <c r="P16" s="4">
        <v>2</v>
      </c>
      <c r="Q16" s="4"/>
      <c r="R16" s="4">
        <v>2</v>
      </c>
      <c r="S16" s="4"/>
      <c r="T16" s="4">
        <v>3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29.4" customHeight="1" x14ac:dyDescent="0.3">
      <c r="A17" s="16">
        <f t="shared" si="0"/>
        <v>8</v>
      </c>
      <c r="B17" s="30" t="s">
        <v>124</v>
      </c>
      <c r="C17" s="32" t="s">
        <v>125</v>
      </c>
      <c r="D17" s="16">
        <f>SUM(Table2[[#This Row],[1]:[34]])</f>
        <v>72</v>
      </c>
      <c r="E17" s="4"/>
      <c r="F17" s="4">
        <v>6</v>
      </c>
      <c r="G17" s="4"/>
      <c r="H17" s="4"/>
      <c r="I17" s="4"/>
      <c r="J17" s="3"/>
      <c r="K17" s="4"/>
      <c r="L17" s="4">
        <v>6</v>
      </c>
      <c r="M17" s="4">
        <v>6</v>
      </c>
      <c r="N17" s="4">
        <v>18</v>
      </c>
      <c r="O17" s="4">
        <v>6</v>
      </c>
      <c r="P17" s="4">
        <v>6</v>
      </c>
      <c r="Q17" s="4"/>
      <c r="R17" s="4">
        <v>6</v>
      </c>
      <c r="S17" s="4"/>
      <c r="T17" s="4">
        <v>18</v>
      </c>
      <c r="U17" s="4"/>
      <c r="V17" s="4"/>
      <c r="W17" s="3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29.4" customHeight="1" x14ac:dyDescent="0.3">
      <c r="A18" s="16">
        <f t="shared" si="0"/>
        <v>9</v>
      </c>
      <c r="B18" s="34" t="s">
        <v>131</v>
      </c>
      <c r="C18" s="33" t="s">
        <v>132</v>
      </c>
      <c r="D18" s="16">
        <f>SUM(Table2[[#This Row],[1]:[34]])</f>
        <v>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>
        <v>3</v>
      </c>
      <c r="AG18" s="4"/>
      <c r="AH18" s="4"/>
      <c r="AI18" s="4"/>
      <c r="AJ18" s="4"/>
      <c r="AK18" s="4"/>
      <c r="AL18" s="4"/>
    </row>
    <row r="19" spans="1:38" ht="29.4" customHeight="1" x14ac:dyDescent="0.3">
      <c r="A19" s="16">
        <f t="shared" si="0"/>
        <v>10</v>
      </c>
      <c r="B19" s="17" t="s">
        <v>102</v>
      </c>
      <c r="C19" s="18" t="s">
        <v>110</v>
      </c>
      <c r="D19" s="19">
        <f>SUM(Table2[[#This Row],[1]:[34]])</f>
        <v>6</v>
      </c>
      <c r="E19" s="4"/>
      <c r="F19" s="4"/>
      <c r="G19" s="4"/>
      <c r="H19" s="4"/>
      <c r="I19" s="4"/>
      <c r="J19" s="4"/>
      <c r="K19" s="4"/>
      <c r="L19" s="4"/>
      <c r="M19" s="4"/>
      <c r="N19" s="4">
        <v>2</v>
      </c>
      <c r="O19" s="4"/>
      <c r="P19" s="4"/>
      <c r="Q19" s="4"/>
      <c r="R19" s="4"/>
      <c r="S19" s="4">
        <v>2</v>
      </c>
      <c r="T19" s="4">
        <v>2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29.4" customHeight="1" x14ac:dyDescent="0.3">
      <c r="A20" s="16">
        <f t="shared" si="0"/>
        <v>11</v>
      </c>
      <c r="B20" s="30" t="s">
        <v>115</v>
      </c>
      <c r="C20" s="18" t="s">
        <v>111</v>
      </c>
      <c r="D20" s="20">
        <f>SUM(Table2[[#This Row],[1]:[34]])</f>
        <v>90</v>
      </c>
      <c r="E20" s="4"/>
      <c r="F20" s="4"/>
      <c r="G20" s="4"/>
      <c r="H20" s="4"/>
      <c r="I20" s="4"/>
      <c r="J20" s="4"/>
      <c r="K20" s="4"/>
      <c r="L20" s="4"/>
      <c r="M20" s="4"/>
      <c r="N20" s="4">
        <v>30</v>
      </c>
      <c r="O20" s="4"/>
      <c r="P20" s="4"/>
      <c r="Q20" s="4"/>
      <c r="R20" s="4"/>
      <c r="S20" s="4">
        <v>30</v>
      </c>
      <c r="T20" s="4">
        <v>30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29.4" customHeight="1" x14ac:dyDescent="0.3">
      <c r="A21" s="16">
        <f t="shared" si="0"/>
        <v>12</v>
      </c>
      <c r="B21" s="34" t="s">
        <v>135</v>
      </c>
      <c r="C21" s="19" t="s">
        <v>78</v>
      </c>
      <c r="D21" s="20">
        <f>SUM(Table2[[#This Row],[1]:[34]])</f>
        <v>600</v>
      </c>
      <c r="E21" s="4"/>
      <c r="F21" s="4"/>
      <c r="G21" s="4"/>
      <c r="H21" s="4"/>
      <c r="I21" s="4"/>
      <c r="J21" s="4"/>
      <c r="K21" s="4"/>
      <c r="L21" s="4"/>
      <c r="M21" s="3"/>
      <c r="N21" s="4">
        <v>200</v>
      </c>
      <c r="O21" s="4"/>
      <c r="P21" s="4"/>
      <c r="Q21" s="4"/>
      <c r="R21" s="4"/>
      <c r="S21" s="4">
        <v>200</v>
      </c>
      <c r="T21" s="4">
        <v>200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29.4" customHeight="1" x14ac:dyDescent="0.3">
      <c r="A22" s="16">
        <f t="shared" si="0"/>
        <v>13</v>
      </c>
      <c r="B22" s="23" t="s">
        <v>94</v>
      </c>
      <c r="C22" s="24" t="s">
        <v>95</v>
      </c>
      <c r="D22" s="16">
        <f>SUM(Table2[[#This Row],[1]:[34]])</f>
        <v>3</v>
      </c>
      <c r="E22" s="4"/>
      <c r="F22" s="4"/>
      <c r="G22" s="4"/>
      <c r="H22" s="4"/>
      <c r="I22" s="4"/>
      <c r="J22" s="3"/>
      <c r="K22" s="4"/>
      <c r="L22" s="4"/>
      <c r="M22" s="3"/>
      <c r="N22" s="4"/>
      <c r="O22" s="4"/>
      <c r="P22" s="4"/>
      <c r="Q22" s="4"/>
      <c r="R22" s="4"/>
      <c r="S22" s="4"/>
      <c r="T22" s="4"/>
      <c r="U22" s="4"/>
      <c r="V22" s="4"/>
      <c r="W22" s="3"/>
      <c r="X22" s="4">
        <v>3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29.4" customHeight="1" x14ac:dyDescent="0.3">
      <c r="A23" s="16">
        <f t="shared" si="0"/>
        <v>14</v>
      </c>
      <c r="B23" s="17" t="s">
        <v>103</v>
      </c>
      <c r="C23" s="21" t="s">
        <v>101</v>
      </c>
      <c r="D23" s="22">
        <f>SUM(Table2[[#This Row],[1]:[34]])</f>
        <v>3</v>
      </c>
      <c r="E23" s="4"/>
      <c r="F23" s="4"/>
      <c r="G23" s="4"/>
      <c r="H23" s="4"/>
      <c r="I23" s="4"/>
      <c r="J23" s="4"/>
      <c r="K23" s="4"/>
      <c r="L23" s="4"/>
      <c r="M23" s="4"/>
      <c r="N23" s="4">
        <v>1</v>
      </c>
      <c r="O23" s="4"/>
      <c r="P23" s="4"/>
      <c r="Q23" s="4"/>
      <c r="R23" s="4"/>
      <c r="S23" s="4">
        <v>1</v>
      </c>
      <c r="T23" s="4">
        <v>1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29.4" customHeight="1" x14ac:dyDescent="0.3">
      <c r="A24" s="16">
        <f t="shared" si="0"/>
        <v>15</v>
      </c>
      <c r="B24" s="17" t="s">
        <v>104</v>
      </c>
      <c r="C24" s="19" t="s">
        <v>79</v>
      </c>
      <c r="D24" s="20">
        <f>SUM(Table2[[#This Row],[1]:[34]])</f>
        <v>300</v>
      </c>
      <c r="E24" s="4"/>
      <c r="F24" s="4"/>
      <c r="G24" s="4"/>
      <c r="H24" s="4"/>
      <c r="I24" s="4"/>
      <c r="J24" s="4"/>
      <c r="K24" s="4"/>
      <c r="L24" s="4"/>
      <c r="M24" s="4"/>
      <c r="N24" s="4">
        <v>100</v>
      </c>
      <c r="O24" s="4"/>
      <c r="P24" s="4"/>
      <c r="Q24" s="4"/>
      <c r="R24" s="4"/>
      <c r="S24" s="4">
        <v>100</v>
      </c>
      <c r="T24" s="4">
        <v>100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29.4" customHeight="1" x14ac:dyDescent="0.3">
      <c r="A25" s="16">
        <f t="shared" si="0"/>
        <v>16</v>
      </c>
      <c r="B25" s="23" t="s">
        <v>96</v>
      </c>
      <c r="C25" s="24" t="s">
        <v>97</v>
      </c>
      <c r="D25" s="16">
        <f>SUM(Table2[[#This Row],[1]:[34]])</f>
        <v>36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>
        <v>30</v>
      </c>
      <c r="X25" s="4"/>
      <c r="Y25" s="4"/>
      <c r="Z25" s="4"/>
      <c r="AA25" s="4"/>
      <c r="AB25" s="4"/>
      <c r="AC25" s="4"/>
      <c r="AD25" s="4"/>
      <c r="AE25" s="4"/>
      <c r="AF25" s="4">
        <v>6</v>
      </c>
      <c r="AG25" s="4"/>
      <c r="AH25" s="4"/>
      <c r="AI25" s="4"/>
      <c r="AJ25" s="4"/>
      <c r="AK25" s="4"/>
      <c r="AL25" s="4"/>
    </row>
    <row r="26" spans="1:38" ht="29.4" customHeight="1" x14ac:dyDescent="0.3">
      <c r="A26" s="16">
        <f t="shared" si="0"/>
        <v>17</v>
      </c>
      <c r="B26" s="17" t="s">
        <v>105</v>
      </c>
      <c r="C26" s="19" t="s">
        <v>80</v>
      </c>
      <c r="D26" s="20">
        <f>SUM(Table2[[#This Row],[1]:[34]])</f>
        <v>14</v>
      </c>
      <c r="E26" s="4">
        <v>1</v>
      </c>
      <c r="F26" s="4">
        <v>1</v>
      </c>
      <c r="G26" s="4">
        <v>1</v>
      </c>
      <c r="H26" s="4">
        <v>1</v>
      </c>
      <c r="I26" s="4"/>
      <c r="J26" s="4"/>
      <c r="K26" s="4"/>
      <c r="L26" s="4"/>
      <c r="M26" s="4">
        <v>1</v>
      </c>
      <c r="N26" s="4">
        <v>2</v>
      </c>
      <c r="O26" s="4">
        <v>1</v>
      </c>
      <c r="P26" s="4">
        <v>1</v>
      </c>
      <c r="Q26" s="4"/>
      <c r="R26" s="4">
        <v>1</v>
      </c>
      <c r="S26" s="4">
        <v>2</v>
      </c>
      <c r="T26" s="4">
        <v>2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29.4" customHeight="1" x14ac:dyDescent="0.3">
      <c r="A27" s="16">
        <f t="shared" si="0"/>
        <v>18</v>
      </c>
      <c r="B27" s="17" t="s">
        <v>106</v>
      </c>
      <c r="C27" s="19" t="s">
        <v>81</v>
      </c>
      <c r="D27" s="20">
        <f>SUM(Table2[[#This Row],[1]:[34]])</f>
        <v>210</v>
      </c>
      <c r="E27" s="4">
        <v>15</v>
      </c>
      <c r="F27" s="4">
        <v>15</v>
      </c>
      <c r="G27" s="4">
        <v>15</v>
      </c>
      <c r="H27" s="4">
        <v>15</v>
      </c>
      <c r="I27" s="4"/>
      <c r="J27" s="4"/>
      <c r="K27" s="4"/>
      <c r="L27" s="4"/>
      <c r="M27" s="4">
        <v>15</v>
      </c>
      <c r="N27" s="4">
        <v>30</v>
      </c>
      <c r="O27" s="4">
        <v>15</v>
      </c>
      <c r="P27" s="4">
        <v>15</v>
      </c>
      <c r="Q27" s="4"/>
      <c r="R27" s="4">
        <v>15</v>
      </c>
      <c r="S27" s="4">
        <v>30</v>
      </c>
      <c r="T27" s="4">
        <v>30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29.4" customHeight="1" x14ac:dyDescent="0.3">
      <c r="A28" s="16">
        <f t="shared" si="0"/>
        <v>19</v>
      </c>
      <c r="B28" s="23" t="s">
        <v>107</v>
      </c>
      <c r="C28" s="24" t="s">
        <v>91</v>
      </c>
      <c r="D28" s="25">
        <f>SUM(Table2[[#This Row],[1]:[34]])</f>
        <v>11</v>
      </c>
      <c r="E28" s="4">
        <v>1</v>
      </c>
      <c r="F28" s="4">
        <v>1</v>
      </c>
      <c r="G28" s="4">
        <v>1</v>
      </c>
      <c r="H28" s="4">
        <v>1</v>
      </c>
      <c r="I28" s="4"/>
      <c r="J28" s="4"/>
      <c r="K28" s="4"/>
      <c r="L28" s="4"/>
      <c r="M28" s="4">
        <v>1</v>
      </c>
      <c r="N28" s="4">
        <v>1</v>
      </c>
      <c r="O28" s="4">
        <v>1</v>
      </c>
      <c r="P28" s="4">
        <v>1</v>
      </c>
      <c r="Q28" s="4"/>
      <c r="R28" s="4">
        <v>1</v>
      </c>
      <c r="S28" s="4">
        <v>1</v>
      </c>
      <c r="T28" s="4">
        <v>1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29.4" customHeight="1" x14ac:dyDescent="0.3">
      <c r="A29" s="16">
        <f t="shared" si="0"/>
        <v>20</v>
      </c>
      <c r="B29" s="17" t="s">
        <v>108</v>
      </c>
      <c r="C29" s="19" t="s">
        <v>82</v>
      </c>
      <c r="D29" s="20">
        <f>SUM(Table2[[#This Row],[1]:[34]])</f>
        <v>6</v>
      </c>
      <c r="E29" s="4">
        <v>1</v>
      </c>
      <c r="F29" s="4"/>
      <c r="G29" s="4"/>
      <c r="H29" s="4"/>
      <c r="I29" s="4"/>
      <c r="J29" s="4">
        <v>2</v>
      </c>
      <c r="K29" s="4">
        <v>1</v>
      </c>
      <c r="L29" s="4"/>
      <c r="M29" s="4"/>
      <c r="N29" s="4"/>
      <c r="O29" s="4"/>
      <c r="P29" s="4"/>
      <c r="Q29" s="4">
        <v>1</v>
      </c>
      <c r="R29" s="4"/>
      <c r="S29" s="4"/>
      <c r="T29" s="4"/>
      <c r="U29" s="4"/>
      <c r="V29" s="4">
        <v>1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29.4" customHeight="1" x14ac:dyDescent="0.3">
      <c r="A30" s="16">
        <f t="shared" si="0"/>
        <v>21</v>
      </c>
      <c r="B30" s="17" t="s">
        <v>109</v>
      </c>
      <c r="C30" s="19" t="s">
        <v>83</v>
      </c>
      <c r="D30" s="20">
        <f>SUM(Table2[[#This Row],[1]:[34]])</f>
        <v>600</v>
      </c>
      <c r="E30" s="4">
        <v>100</v>
      </c>
      <c r="F30" s="4"/>
      <c r="G30" s="4"/>
      <c r="H30" s="4"/>
      <c r="I30" s="4"/>
      <c r="J30" s="4">
        <v>200</v>
      </c>
      <c r="K30" s="4">
        <v>100</v>
      </c>
      <c r="L30" s="4"/>
      <c r="M30" s="4"/>
      <c r="N30" s="4"/>
      <c r="O30" s="4"/>
      <c r="P30" s="4"/>
      <c r="Q30" s="4">
        <v>100</v>
      </c>
      <c r="R30" s="4"/>
      <c r="S30" s="4"/>
      <c r="T30" s="4"/>
      <c r="U30" s="4"/>
      <c r="V30" s="4">
        <v>100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29.4" customHeight="1" x14ac:dyDescent="0.3">
      <c r="A31" s="16">
        <f t="shared" si="0"/>
        <v>22</v>
      </c>
      <c r="B31" s="23" t="s">
        <v>84</v>
      </c>
      <c r="C31" s="24" t="s">
        <v>85</v>
      </c>
      <c r="D31" s="20">
        <f>SUM(Table2[[#This Row],[1]:[34]])</f>
        <v>4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>
        <v>4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29.4" customHeight="1" x14ac:dyDescent="0.3">
      <c r="A32" s="16">
        <f t="shared" si="0"/>
        <v>23</v>
      </c>
      <c r="B32" s="23" t="s">
        <v>84</v>
      </c>
      <c r="C32" s="24" t="s">
        <v>86</v>
      </c>
      <c r="D32" s="20">
        <f>SUM(Table2[[#This Row],[1]:[34]])</f>
        <v>20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>
        <v>20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29.4" customHeight="1" x14ac:dyDescent="0.3">
      <c r="A33" s="16">
        <f t="shared" si="0"/>
        <v>24</v>
      </c>
      <c r="B33" s="23" t="s">
        <v>84</v>
      </c>
      <c r="C33" s="32" t="s">
        <v>116</v>
      </c>
      <c r="D33" s="31">
        <f>SUM(Table2[[#This Row],[1]:[34]])</f>
        <v>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>
        <v>1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29.4" customHeight="1" x14ac:dyDescent="0.3">
      <c r="A34" s="16">
        <f t="shared" si="0"/>
        <v>25</v>
      </c>
      <c r="B34" s="23" t="s">
        <v>87</v>
      </c>
      <c r="C34" s="24" t="s">
        <v>88</v>
      </c>
      <c r="D34" s="20">
        <f>SUM(Table2[[#This Row],[1]:[34]])</f>
        <v>240</v>
      </c>
      <c r="E34" s="4"/>
      <c r="F34" s="4"/>
      <c r="G34" s="4"/>
      <c r="H34" s="4"/>
      <c r="I34" s="4"/>
      <c r="J34" s="4">
        <v>20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>
        <v>20</v>
      </c>
      <c r="AC34" s="4"/>
      <c r="AD34" s="4">
        <v>100</v>
      </c>
      <c r="AE34" s="4"/>
      <c r="AF34" s="4"/>
      <c r="AG34" s="4"/>
      <c r="AH34" s="4"/>
      <c r="AI34" s="4">
        <v>100</v>
      </c>
      <c r="AJ34" s="4"/>
      <c r="AK34" s="4"/>
      <c r="AL34" s="4"/>
    </row>
    <row r="35" spans="1:38" ht="29.4" customHeight="1" x14ac:dyDescent="0.3">
      <c r="A35" s="16">
        <f t="shared" si="0"/>
        <v>26</v>
      </c>
      <c r="B35" s="30" t="s">
        <v>121</v>
      </c>
      <c r="C35" s="33" t="s">
        <v>127</v>
      </c>
      <c r="D35" s="16">
        <f>SUM(Table2[[#This Row],[1]:[34]])</f>
        <v>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>
        <v>1</v>
      </c>
      <c r="AG35" s="4"/>
      <c r="AH35" s="4"/>
      <c r="AI35" s="4"/>
      <c r="AJ35" s="4"/>
      <c r="AK35" s="4"/>
      <c r="AL35" s="4"/>
    </row>
    <row r="36" spans="1:38" ht="29.4" customHeight="1" x14ac:dyDescent="0.3">
      <c r="A36" s="16">
        <f t="shared" si="0"/>
        <v>27</v>
      </c>
      <c r="B36" s="30" t="s">
        <v>121</v>
      </c>
      <c r="C36" s="33" t="s">
        <v>128</v>
      </c>
      <c r="D36" s="16">
        <f>SUM(Table2[[#This Row],[1]:[34]])</f>
        <v>1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>
        <v>1</v>
      </c>
      <c r="AG36" s="4"/>
      <c r="AH36" s="4"/>
      <c r="AI36" s="4"/>
      <c r="AJ36" s="4"/>
      <c r="AK36" s="4"/>
      <c r="AL36" s="4"/>
    </row>
    <row r="37" spans="1:38" ht="29.4" customHeight="1" x14ac:dyDescent="0.3">
      <c r="A37" s="16">
        <f t="shared" si="0"/>
        <v>28</v>
      </c>
      <c r="B37" s="23" t="s">
        <v>92</v>
      </c>
      <c r="C37" s="24" t="s">
        <v>93</v>
      </c>
      <c r="D37" s="16">
        <f>SUM(Table2[[#This Row],[1]:[34]])</f>
        <v>3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>
        <v>3</v>
      </c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29.4" customHeight="1" x14ac:dyDescent="0.3">
      <c r="A38" s="16">
        <f t="shared" si="0"/>
        <v>29</v>
      </c>
      <c r="B38" s="26" t="s">
        <v>92</v>
      </c>
      <c r="C38" s="18" t="s">
        <v>114</v>
      </c>
      <c r="D38" s="16">
        <f>SUM(Table2[[#This Row],[1]:[34]])</f>
        <v>170</v>
      </c>
      <c r="E38" s="4">
        <v>10</v>
      </c>
      <c r="F38" s="4">
        <v>10</v>
      </c>
      <c r="G38" s="4">
        <v>10</v>
      </c>
      <c r="H38" s="4">
        <v>10</v>
      </c>
      <c r="I38" s="4">
        <v>10</v>
      </c>
      <c r="J38" s="4"/>
      <c r="K38" s="4">
        <v>10</v>
      </c>
      <c r="L38" s="4">
        <v>10</v>
      </c>
      <c r="M38" s="4">
        <v>10</v>
      </c>
      <c r="N38" s="4">
        <v>10</v>
      </c>
      <c r="O38" s="4">
        <v>10</v>
      </c>
      <c r="P38" s="4">
        <v>10</v>
      </c>
      <c r="Q38" s="4">
        <v>10</v>
      </c>
      <c r="R38" s="4">
        <v>10</v>
      </c>
      <c r="S38" s="4">
        <v>10</v>
      </c>
      <c r="T38" s="4">
        <v>10</v>
      </c>
      <c r="U38" s="4">
        <v>10</v>
      </c>
      <c r="V38" s="4">
        <v>10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29.4" customHeight="1" x14ac:dyDescent="0.3">
      <c r="A39" s="16">
        <f t="shared" si="0"/>
        <v>30</v>
      </c>
      <c r="B39" s="30" t="s">
        <v>119</v>
      </c>
      <c r="C39" s="32" t="s">
        <v>117</v>
      </c>
      <c r="D39" s="27">
        <f>SUM(Table2[[#This Row],[1]:[34]])</f>
        <v>170</v>
      </c>
      <c r="E39" s="4">
        <v>10</v>
      </c>
      <c r="F39" s="4">
        <v>10</v>
      </c>
      <c r="G39" s="4">
        <v>10</v>
      </c>
      <c r="H39" s="4">
        <v>10</v>
      </c>
      <c r="I39" s="4">
        <v>10</v>
      </c>
      <c r="J39" s="4"/>
      <c r="K39" s="4">
        <v>10</v>
      </c>
      <c r="L39" s="4">
        <v>10</v>
      </c>
      <c r="M39" s="4">
        <v>10</v>
      </c>
      <c r="N39" s="4">
        <v>10</v>
      </c>
      <c r="O39" s="4">
        <v>10</v>
      </c>
      <c r="P39" s="4">
        <v>10</v>
      </c>
      <c r="Q39" s="4">
        <v>10</v>
      </c>
      <c r="R39" s="4">
        <v>10</v>
      </c>
      <c r="S39" s="4">
        <v>10</v>
      </c>
      <c r="T39" s="4">
        <v>10</v>
      </c>
      <c r="U39" s="4">
        <v>10</v>
      </c>
      <c r="V39" s="4">
        <v>10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29.4" customHeight="1" x14ac:dyDescent="0.3">
      <c r="A40" s="16">
        <f t="shared" si="0"/>
        <v>31</v>
      </c>
      <c r="B40" s="30" t="s">
        <v>120</v>
      </c>
      <c r="C40" s="32" t="s">
        <v>118</v>
      </c>
      <c r="D40" s="16">
        <f>SUM(Table2[[#This Row],[1]:[34]])</f>
        <v>34</v>
      </c>
      <c r="E40" s="4">
        <v>2</v>
      </c>
      <c r="F40" s="4">
        <v>2</v>
      </c>
      <c r="G40" s="4">
        <v>2</v>
      </c>
      <c r="H40" s="4">
        <v>2</v>
      </c>
      <c r="I40" s="4">
        <v>2</v>
      </c>
      <c r="J40" s="4"/>
      <c r="K40" s="4">
        <v>2</v>
      </c>
      <c r="L40" s="4">
        <v>2</v>
      </c>
      <c r="M40" s="4">
        <v>2</v>
      </c>
      <c r="N40" s="4">
        <v>2</v>
      </c>
      <c r="O40" s="4">
        <v>2</v>
      </c>
      <c r="P40" s="4">
        <v>2</v>
      </c>
      <c r="Q40" s="4">
        <v>2</v>
      </c>
      <c r="R40" s="4">
        <v>2</v>
      </c>
      <c r="S40" s="4">
        <v>2</v>
      </c>
      <c r="T40" s="4">
        <v>2</v>
      </c>
      <c r="U40" s="4">
        <v>2</v>
      </c>
      <c r="V40" s="4">
        <v>2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29.4" customHeight="1" x14ac:dyDescent="0.3">
      <c r="A41" s="16">
        <f t="shared" si="0"/>
        <v>32</v>
      </c>
      <c r="B41" s="23" t="s">
        <v>89</v>
      </c>
      <c r="C41" s="24" t="s">
        <v>90</v>
      </c>
      <c r="D41" s="20">
        <f>SUM(Table2[[#This Row],[1]:[34]])</f>
        <v>1000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>
        <v>1000</v>
      </c>
      <c r="AF41" s="4"/>
      <c r="AG41" s="4"/>
      <c r="AH41" s="4"/>
      <c r="AI41" s="4"/>
      <c r="AJ41" s="4"/>
      <c r="AK41" s="4"/>
      <c r="AL41" s="4"/>
    </row>
    <row r="42" spans="1:38" ht="29.4" customHeight="1" x14ac:dyDescent="0.3">
      <c r="A42" s="16">
        <f t="shared" si="0"/>
        <v>33</v>
      </c>
      <c r="B42" s="29"/>
      <c r="C42" s="20"/>
      <c r="D42" s="16">
        <f>SUM(Table2[[#This Row],[1]:[34]])</f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29.4" customHeight="1" x14ac:dyDescent="0.3">
      <c r="A43" s="16">
        <f t="shared" si="0"/>
        <v>34</v>
      </c>
      <c r="B43" s="29"/>
      <c r="C43" s="16"/>
      <c r="D43" s="16">
        <f>SUM(Table2[[#This Row],[1]:[34]])</f>
        <v>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29.4" customHeight="1" x14ac:dyDescent="0.3">
      <c r="A44" s="16">
        <f t="shared" si="0"/>
        <v>35</v>
      </c>
      <c r="B44" s="29"/>
      <c r="C44" s="16"/>
      <c r="D44" s="16">
        <f>SUM(Table2[[#This Row],[1]:[34]])</f>
        <v>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29.4" customHeight="1" x14ac:dyDescent="0.3">
      <c r="A45" s="16">
        <f t="shared" si="0"/>
        <v>36</v>
      </c>
      <c r="B45" s="29"/>
      <c r="C45" s="16"/>
      <c r="D45" s="16">
        <f>SUM(Table2[[#This Row],[1]:[34]])</f>
        <v>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29.4" customHeight="1" x14ac:dyDescent="0.3">
      <c r="A46" s="16">
        <f t="shared" si="0"/>
        <v>37</v>
      </c>
      <c r="B46" s="29"/>
      <c r="C46" s="16"/>
      <c r="D46" s="16">
        <f>SUM(Table2[[#This Row],[1]:[34]])</f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8" spans="1:38" x14ac:dyDescent="0.3">
      <c r="A48" s="13" t="s">
        <v>0</v>
      </c>
      <c r="B48" s="13" t="s">
        <v>47</v>
      </c>
    </row>
    <row r="49" spans="1:2" x14ac:dyDescent="0.3">
      <c r="A49" s="1">
        <v>1</v>
      </c>
      <c r="B49" s="2" t="s">
        <v>50</v>
      </c>
    </row>
    <row r="50" spans="1:2" x14ac:dyDescent="0.3">
      <c r="A50" s="1">
        <v>2</v>
      </c>
      <c r="B50" s="2" t="s">
        <v>58</v>
      </c>
    </row>
    <row r="51" spans="1:2" x14ac:dyDescent="0.3">
      <c r="A51" s="1">
        <v>3</v>
      </c>
      <c r="B51" s="2" t="s">
        <v>52</v>
      </c>
    </row>
    <row r="52" spans="1:2" x14ac:dyDescent="0.3">
      <c r="A52" s="1">
        <v>4</v>
      </c>
      <c r="B52" s="2" t="s">
        <v>54</v>
      </c>
    </row>
    <row r="53" spans="1:2" x14ac:dyDescent="0.3">
      <c r="A53" s="1">
        <v>5</v>
      </c>
      <c r="B53" s="2" t="s">
        <v>63</v>
      </c>
    </row>
    <row r="54" spans="1:2" x14ac:dyDescent="0.3">
      <c r="A54" s="1">
        <v>6</v>
      </c>
      <c r="B54" s="2" t="s">
        <v>49</v>
      </c>
    </row>
    <row r="55" spans="1:2" x14ac:dyDescent="0.3">
      <c r="A55" s="1">
        <v>7</v>
      </c>
      <c r="B55" s="2" t="s">
        <v>51</v>
      </c>
    </row>
    <row r="56" spans="1:2" x14ac:dyDescent="0.3">
      <c r="A56" s="1">
        <v>8</v>
      </c>
      <c r="B56" t="s">
        <v>62</v>
      </c>
    </row>
    <row r="57" spans="1:2" x14ac:dyDescent="0.3">
      <c r="A57" s="1">
        <v>9</v>
      </c>
      <c r="B57" t="s">
        <v>56</v>
      </c>
    </row>
    <row r="58" spans="1:2" x14ac:dyDescent="0.3">
      <c r="A58" s="1">
        <v>10</v>
      </c>
      <c r="B58" t="s">
        <v>10</v>
      </c>
    </row>
    <row r="59" spans="1:2" x14ac:dyDescent="0.3">
      <c r="A59" s="1">
        <v>11</v>
      </c>
      <c r="B59" t="s">
        <v>60</v>
      </c>
    </row>
    <row r="60" spans="1:2" x14ac:dyDescent="0.3">
      <c r="A60" s="1">
        <v>12</v>
      </c>
      <c r="B60" t="s">
        <v>53</v>
      </c>
    </row>
    <row r="61" spans="1:2" x14ac:dyDescent="0.3">
      <c r="A61" s="1">
        <v>13</v>
      </c>
      <c r="B61" t="s">
        <v>57</v>
      </c>
    </row>
    <row r="62" spans="1:2" x14ac:dyDescent="0.3">
      <c r="A62" s="1">
        <v>14</v>
      </c>
      <c r="B62" t="s">
        <v>59</v>
      </c>
    </row>
    <row r="63" spans="1:2" x14ac:dyDescent="0.3">
      <c r="A63" s="1">
        <v>15</v>
      </c>
      <c r="B63" t="s">
        <v>48</v>
      </c>
    </row>
    <row r="64" spans="1:2" x14ac:dyDescent="0.3">
      <c r="A64" s="1">
        <v>16</v>
      </c>
      <c r="B64" t="s">
        <v>11</v>
      </c>
    </row>
    <row r="65" spans="1:2" x14ac:dyDescent="0.3">
      <c r="A65" s="1">
        <v>17</v>
      </c>
      <c r="B65" t="s">
        <v>61</v>
      </c>
    </row>
    <row r="66" spans="1:2" x14ac:dyDescent="0.3">
      <c r="A66" s="1">
        <v>18</v>
      </c>
      <c r="B66" t="s">
        <v>55</v>
      </c>
    </row>
    <row r="67" spans="1:2" x14ac:dyDescent="0.3">
      <c r="A67" s="1">
        <v>19</v>
      </c>
      <c r="B67" s="2" t="s">
        <v>7</v>
      </c>
    </row>
    <row r="68" spans="1:2" x14ac:dyDescent="0.3">
      <c r="A68" s="1">
        <v>20</v>
      </c>
      <c r="B68" s="2" t="s">
        <v>8</v>
      </c>
    </row>
    <row r="69" spans="1:2" x14ac:dyDescent="0.3">
      <c r="A69" s="1">
        <v>21</v>
      </c>
      <c r="B69" s="2" t="s">
        <v>64</v>
      </c>
    </row>
    <row r="70" spans="1:2" x14ac:dyDescent="0.3">
      <c r="A70" s="1">
        <v>22</v>
      </c>
      <c r="B70" s="2" t="s">
        <v>65</v>
      </c>
    </row>
    <row r="71" spans="1:2" x14ac:dyDescent="0.3">
      <c r="A71" s="1">
        <v>23</v>
      </c>
      <c r="B71" s="2" t="s">
        <v>66</v>
      </c>
    </row>
    <row r="72" spans="1:2" x14ac:dyDescent="0.3">
      <c r="A72" s="1">
        <v>24</v>
      </c>
      <c r="B72" s="2" t="s">
        <v>67</v>
      </c>
    </row>
    <row r="73" spans="1:2" x14ac:dyDescent="0.3">
      <c r="A73" s="1">
        <v>25</v>
      </c>
      <c r="B73" s="2" t="s">
        <v>68</v>
      </c>
    </row>
    <row r="74" spans="1:2" x14ac:dyDescent="0.3">
      <c r="A74" s="1">
        <v>26</v>
      </c>
      <c r="B74" s="2" t="s">
        <v>69</v>
      </c>
    </row>
    <row r="75" spans="1:2" x14ac:dyDescent="0.3">
      <c r="A75" s="1">
        <v>27</v>
      </c>
      <c r="B75" s="2" t="s">
        <v>70</v>
      </c>
    </row>
    <row r="76" spans="1:2" x14ac:dyDescent="0.3">
      <c r="A76" s="1">
        <v>28</v>
      </c>
      <c r="B76" s="2" t="s">
        <v>71</v>
      </c>
    </row>
    <row r="77" spans="1:2" x14ac:dyDescent="0.3">
      <c r="A77" s="1">
        <v>29</v>
      </c>
      <c r="B77" s="2" t="s">
        <v>72</v>
      </c>
    </row>
    <row r="78" spans="1:2" x14ac:dyDescent="0.3">
      <c r="A78" s="1">
        <v>30</v>
      </c>
      <c r="B78" s="2" t="s">
        <v>73</v>
      </c>
    </row>
    <row r="79" spans="1:2" x14ac:dyDescent="0.3">
      <c r="A79" s="1">
        <v>31</v>
      </c>
      <c r="B79" s="2" t="s">
        <v>74</v>
      </c>
    </row>
    <row r="80" spans="1:2" x14ac:dyDescent="0.3">
      <c r="A80" s="1">
        <v>32</v>
      </c>
      <c r="B80" s="2" t="s">
        <v>75</v>
      </c>
    </row>
    <row r="81" spans="1:2" x14ac:dyDescent="0.3">
      <c r="A81" s="1">
        <v>33</v>
      </c>
      <c r="B81" s="2" t="s">
        <v>76</v>
      </c>
    </row>
    <row r="82" spans="1:2" x14ac:dyDescent="0.3">
      <c r="A82" s="1">
        <v>34</v>
      </c>
      <c r="B82" s="2" t="s">
        <v>99</v>
      </c>
    </row>
  </sheetData>
  <phoneticPr fontId="21" type="noConversion"/>
  <pageMargins left="0.25" right="0.25" top="0.75" bottom="0.75" header="0.3" footer="0.3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Perrsonalo apskaitos lentelė</vt:lpstr>
      <vt:lpstr>Pavyzdys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Kovács</dc:creator>
  <cp:lastModifiedBy>Vaidotas Malinionis</cp:lastModifiedBy>
  <cp:lastPrinted>2019-10-15T13:38:06Z</cp:lastPrinted>
  <dcterms:created xsi:type="dcterms:W3CDTF">2018-11-01T20:47:14Z</dcterms:created>
  <dcterms:modified xsi:type="dcterms:W3CDTF">2022-09-14T11:38:19Z</dcterms:modified>
</cp:coreProperties>
</file>